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康司\Documents\web2\gift\"/>
    </mc:Choice>
  </mc:AlternateContent>
  <bookViews>
    <workbookView xWindow="0" yWindow="0" windowWidth="24000" windowHeight="9750" activeTab="1"/>
  </bookViews>
  <sheets>
    <sheet name="1.ご依頼主" sheetId="4" r:id="rId1"/>
    <sheet name="2.宅配住所録" sheetId="3" r:id="rId2"/>
    <sheet name="3.ご進物品注文書" sheetId="1" r:id="rId3"/>
    <sheet name="Sheet2" sheetId="5" r:id="rId4"/>
  </sheets>
  <definedNames>
    <definedName name="_xlnm.Print_Area" localSheetId="1">'2.宅配住所録'!$A$16:$J$177</definedName>
    <definedName name="_xlnm.Print_Area" localSheetId="2">'3.ご進物品注文書'!$A$6:$M$61</definedName>
    <definedName name="_xlnm.Print_Area" localSheetId="3">Sheet2!$B$1:$B$127</definedName>
  </definedNames>
  <calcPr calcId="152511" refMode="R1C1"/>
</workbook>
</file>

<file path=xl/calcChain.xml><?xml version="1.0" encoding="utf-8"?>
<calcChain xmlns="http://schemas.openxmlformats.org/spreadsheetml/2006/main">
  <c r="I171" i="3" l="1"/>
  <c r="I163" i="3"/>
  <c r="I155" i="3"/>
  <c r="I147" i="3"/>
  <c r="I139" i="3"/>
  <c r="I131" i="3"/>
  <c r="I117" i="3"/>
  <c r="I109" i="3"/>
  <c r="I101" i="3"/>
  <c r="I93" i="3"/>
  <c r="I85" i="3"/>
  <c r="I77" i="3"/>
  <c r="I55" i="3"/>
  <c r="I47" i="3"/>
  <c r="I39" i="3"/>
  <c r="I31" i="3"/>
  <c r="I23" i="3"/>
  <c r="E23" i="3" l="1"/>
  <c r="E22" i="3"/>
  <c r="D43" i="1" l="1"/>
  <c r="D44" i="1"/>
  <c r="D45" i="1"/>
  <c r="D46" i="1"/>
  <c r="D47" i="1"/>
  <c r="D48" i="1"/>
  <c r="D49" i="1"/>
  <c r="D50" i="1"/>
  <c r="D51" i="1"/>
  <c r="L43" i="1"/>
  <c r="L44" i="1"/>
  <c r="L45" i="1"/>
  <c r="L46" i="1"/>
  <c r="L47" i="1"/>
  <c r="L48" i="1"/>
  <c r="L49" i="1"/>
  <c r="L50" i="1"/>
  <c r="L51" i="1"/>
  <c r="L42" i="1"/>
  <c r="D42" i="1"/>
  <c r="E171" i="3" l="1"/>
  <c r="E163" i="3"/>
  <c r="E155" i="3"/>
  <c r="E147" i="3"/>
  <c r="E139" i="3"/>
  <c r="E131" i="3"/>
  <c r="E117" i="3"/>
  <c r="E109" i="3"/>
  <c r="E101" i="3"/>
  <c r="E93" i="3"/>
  <c r="E85" i="3"/>
  <c r="G85" i="3" s="1"/>
  <c r="N24" i="3" s="1"/>
  <c r="E77" i="3"/>
  <c r="G77" i="3" s="1"/>
  <c r="O23" i="3" s="1"/>
  <c r="E63" i="3"/>
  <c r="E55" i="3"/>
  <c r="E47" i="3"/>
  <c r="G47" i="3" s="1"/>
  <c r="O20" i="3" s="1"/>
  <c r="E39" i="3"/>
  <c r="G39" i="3" s="1"/>
  <c r="N19" i="3" s="1"/>
  <c r="E31" i="3"/>
  <c r="E170" i="3"/>
  <c r="L34" i="3" s="1"/>
  <c r="E162" i="3"/>
  <c r="L33" i="3" s="1"/>
  <c r="E154" i="3"/>
  <c r="L32" i="3" s="1"/>
  <c r="E146" i="3"/>
  <c r="L31" i="3" s="1"/>
  <c r="E138" i="3"/>
  <c r="L30" i="3" s="1"/>
  <c r="E130" i="3"/>
  <c r="L29" i="3" s="1"/>
  <c r="E116" i="3"/>
  <c r="L28" i="3" s="1"/>
  <c r="E108" i="3"/>
  <c r="L27" i="3" s="1"/>
  <c r="E100" i="3"/>
  <c r="L26" i="3" s="1"/>
  <c r="E92" i="3"/>
  <c r="L25" i="3" s="1"/>
  <c r="E84" i="3"/>
  <c r="L24" i="3" s="1"/>
  <c r="E76" i="3"/>
  <c r="L23" i="3" s="1"/>
  <c r="E62" i="3"/>
  <c r="L22" i="3" s="1"/>
  <c r="E54" i="3"/>
  <c r="L21" i="3" s="1"/>
  <c r="E46" i="3"/>
  <c r="L20" i="3" s="1"/>
  <c r="E38" i="3"/>
  <c r="L19" i="3" s="1"/>
  <c r="E30" i="3"/>
  <c r="L18" i="3" s="1"/>
  <c r="L17" i="3"/>
  <c r="G23" i="3"/>
  <c r="N17" i="3" s="1"/>
  <c r="G55" i="3"/>
  <c r="N21" i="3" s="1"/>
  <c r="G31" i="3"/>
  <c r="N18" i="3" s="1"/>
  <c r="D173" i="3"/>
  <c r="D65" i="3"/>
  <c r="J52" i="1"/>
  <c r="I52" i="1"/>
  <c r="C37" i="4"/>
  <c r="M19" i="1"/>
  <c r="C38" i="4"/>
  <c r="M20" i="1"/>
  <c r="G117" i="3"/>
  <c r="O28" i="3" s="1"/>
  <c r="G101" i="3"/>
  <c r="N26" i="3" s="1"/>
  <c r="K23" i="3"/>
  <c r="K32" i="3"/>
  <c r="K34" i="3"/>
  <c r="K33" i="3"/>
  <c r="K31" i="3"/>
  <c r="K30" i="3"/>
  <c r="K29" i="3"/>
  <c r="K28" i="3"/>
  <c r="K27" i="3"/>
  <c r="K26" i="3"/>
  <c r="K25" i="3"/>
  <c r="K24" i="3"/>
  <c r="K22" i="3"/>
  <c r="K21" i="3"/>
  <c r="K20" i="3"/>
  <c r="K19" i="3"/>
  <c r="M34" i="3"/>
  <c r="M33" i="3"/>
  <c r="M32" i="3"/>
  <c r="M31" i="3"/>
  <c r="M30" i="3"/>
  <c r="M29" i="3"/>
  <c r="M28" i="3"/>
  <c r="M27" i="3"/>
  <c r="M26" i="3"/>
  <c r="M25" i="3"/>
  <c r="M24" i="3"/>
  <c r="M23" i="3"/>
  <c r="M22" i="3"/>
  <c r="M21" i="3"/>
  <c r="M20" i="3"/>
  <c r="M19" i="3"/>
  <c r="M18" i="3"/>
  <c r="K18" i="3"/>
  <c r="M17" i="3"/>
  <c r="K17" i="3"/>
  <c r="C36" i="4"/>
  <c r="K16" i="1" s="1"/>
  <c r="H9" i="1"/>
  <c r="H10" i="1"/>
  <c r="H124" i="3"/>
  <c r="H70" i="3"/>
  <c r="H16" i="3"/>
  <c r="K42" i="1"/>
  <c r="M42" i="1"/>
  <c r="K43" i="1"/>
  <c r="M43" i="1"/>
  <c r="K44" i="1"/>
  <c r="M44" i="1"/>
  <c r="K45" i="1"/>
  <c r="M45" i="1"/>
  <c r="K46" i="1"/>
  <c r="M46" i="1"/>
  <c r="K47" i="1"/>
  <c r="M47" i="1"/>
  <c r="K48" i="1"/>
  <c r="M48" i="1"/>
  <c r="K49" i="1"/>
  <c r="M49" i="1"/>
  <c r="K50" i="1"/>
  <c r="M50" i="1"/>
  <c r="K51" i="1"/>
  <c r="M51" i="1"/>
  <c r="B20" i="1"/>
  <c r="C19" i="1"/>
  <c r="B12" i="1"/>
  <c r="C11" i="1"/>
  <c r="G171" i="3"/>
  <c r="O34" i="3" s="1"/>
  <c r="G163" i="3"/>
  <c r="O33" i="3" s="1"/>
  <c r="G155" i="3"/>
  <c r="N32" i="3" s="1"/>
  <c r="G147" i="3"/>
  <c r="O31" i="3" s="1"/>
  <c r="G139" i="3"/>
  <c r="O30" i="3" s="1"/>
  <c r="G131" i="3"/>
  <c r="N29" i="3" s="1"/>
  <c r="G109" i="3"/>
  <c r="O27" i="3" s="1"/>
  <c r="G93" i="3"/>
  <c r="N25" i="3" s="1"/>
  <c r="E8" i="1"/>
  <c r="H14" i="1"/>
  <c r="G63" i="3"/>
  <c r="B21" i="1"/>
  <c r="H18" i="1"/>
  <c r="B18" i="1"/>
  <c r="K12" i="1"/>
  <c r="K13" i="1"/>
  <c r="B15" i="1"/>
  <c r="C14" i="1"/>
  <c r="B13" i="1"/>
  <c r="B10" i="1"/>
  <c r="C9" i="1"/>
  <c r="C18" i="4"/>
  <c r="G9" i="1" s="1"/>
  <c r="C27" i="4"/>
  <c r="H15" i="1"/>
  <c r="K52" i="1"/>
  <c r="I63" i="3" l="1"/>
  <c r="O22" i="3" s="1"/>
  <c r="O26" i="3"/>
  <c r="N31" i="3"/>
  <c r="N34" i="3"/>
  <c r="O25" i="3"/>
  <c r="N28" i="3"/>
  <c r="N30" i="3"/>
  <c r="O19" i="3"/>
  <c r="O32" i="3"/>
  <c r="N23" i="3"/>
  <c r="F119" i="3"/>
  <c r="N22" i="3"/>
  <c r="M35" i="3"/>
  <c r="M52" i="1"/>
  <c r="M53" i="1" s="1"/>
  <c r="O17" i="3"/>
  <c r="F173" i="3"/>
  <c r="N27" i="3"/>
  <c r="O21" i="3"/>
  <c r="O18" i="3"/>
  <c r="N20" i="3"/>
  <c r="F65" i="3"/>
  <c r="N33" i="3"/>
  <c r="N35" i="3" l="1"/>
  <c r="M54" i="1"/>
  <c r="H119" i="3"/>
  <c r="O24" i="3"/>
  <c r="H65" i="3"/>
  <c r="O29" i="3"/>
  <c r="H173" i="3"/>
  <c r="J57" i="1" l="1"/>
  <c r="J59" i="1" s="1"/>
  <c r="J60" i="1" s="1"/>
  <c r="O35" i="3"/>
  <c r="N36" i="3" s="1"/>
</calcChain>
</file>

<file path=xl/sharedStrings.xml><?xml version="1.0" encoding="utf-8"?>
<sst xmlns="http://schemas.openxmlformats.org/spreadsheetml/2006/main" count="5409" uniqueCount="4628">
  <si>
    <t>お
名
前</t>
    <rPh sb="2" eb="3">
      <t>メイ</t>
    </rPh>
    <rPh sb="4" eb="5">
      <t>マエ</t>
    </rPh>
    <phoneticPr fontId="2"/>
  </si>
  <si>
    <t>ご
住
所</t>
    <rPh sb="2" eb="3">
      <t>ジュウ</t>
    </rPh>
    <rPh sb="4" eb="5">
      <t>トコロ</t>
    </rPh>
    <phoneticPr fontId="2"/>
  </si>
  <si>
    <t>〒</t>
    <phoneticPr fontId="2"/>
  </si>
  <si>
    <t>ご依頼主様</t>
    <rPh sb="1" eb="4">
      <t>イライヌシ</t>
    </rPh>
    <rPh sb="4" eb="5">
      <t>サマ</t>
    </rPh>
    <phoneticPr fontId="2"/>
  </si>
  <si>
    <t>ご依頼主様の上記以外の連絡先</t>
    <rPh sb="1" eb="4">
      <t>イライヌシ</t>
    </rPh>
    <rPh sb="4" eb="5">
      <t>サマ</t>
    </rPh>
    <rPh sb="6" eb="8">
      <t>ジョウキ</t>
    </rPh>
    <rPh sb="8" eb="10">
      <t>イガイ</t>
    </rPh>
    <rPh sb="11" eb="14">
      <t>レンラクサキ</t>
    </rPh>
    <phoneticPr fontId="2"/>
  </si>
  <si>
    <t>〒</t>
    <phoneticPr fontId="2"/>
  </si>
  <si>
    <t>金額</t>
    <rPh sb="0" eb="2">
      <t>キンガク</t>
    </rPh>
    <phoneticPr fontId="2"/>
  </si>
  <si>
    <t>単価</t>
    <rPh sb="0" eb="2">
      <t>タンカ</t>
    </rPh>
    <phoneticPr fontId="2"/>
  </si>
  <si>
    <t>総数量</t>
    <rPh sb="0" eb="1">
      <t>ソウ</t>
    </rPh>
    <rPh sb="1" eb="3">
      <t>スウリョウ</t>
    </rPh>
    <phoneticPr fontId="2"/>
  </si>
  <si>
    <t>誕生日</t>
    <rPh sb="0" eb="3">
      <t>タンジョウビ</t>
    </rPh>
    <phoneticPr fontId="2"/>
  </si>
  <si>
    <t>性別</t>
    <rPh sb="0" eb="2">
      <t>セイベツ</t>
    </rPh>
    <phoneticPr fontId="2"/>
  </si>
  <si>
    <t>Tel</t>
    <phoneticPr fontId="2"/>
  </si>
  <si>
    <t>包装紙</t>
    <rPh sb="0" eb="3">
      <t>ホウソウシ</t>
    </rPh>
    <phoneticPr fontId="2"/>
  </si>
  <si>
    <t>自宅分
数量</t>
    <rPh sb="0" eb="2">
      <t>ジタク</t>
    </rPh>
    <rPh sb="2" eb="3">
      <t>ブン</t>
    </rPh>
    <rPh sb="4" eb="5">
      <t>カズ</t>
    </rPh>
    <rPh sb="5" eb="6">
      <t>リョウ</t>
    </rPh>
    <phoneticPr fontId="2"/>
  </si>
  <si>
    <t>宅配分
数量</t>
    <rPh sb="0" eb="1">
      <t>タク</t>
    </rPh>
    <rPh sb="1" eb="3">
      <t>ハイブン</t>
    </rPh>
    <rPh sb="4" eb="6">
      <t>スウリョウ</t>
    </rPh>
    <phoneticPr fontId="2"/>
  </si>
  <si>
    <t>商品番号</t>
    <rPh sb="0" eb="2">
      <t>ショウヒン</t>
    </rPh>
    <rPh sb="2" eb="4">
      <t>バンゴウ</t>
    </rPh>
    <phoneticPr fontId="2"/>
  </si>
  <si>
    <t>内</t>
    <rPh sb="0" eb="1">
      <t>ウチ</t>
    </rPh>
    <phoneticPr fontId="2"/>
  </si>
  <si>
    <t>祝</t>
    <rPh sb="0" eb="1">
      <t>イワ</t>
    </rPh>
    <phoneticPr fontId="2"/>
  </si>
  <si>
    <t>ふりがな</t>
    <phoneticPr fontId="2"/>
  </si>
  <si>
    <t>受注日</t>
    <rPh sb="0" eb="2">
      <t>ジュチュウ</t>
    </rPh>
    <rPh sb="2" eb="3">
      <t>ビ</t>
    </rPh>
    <phoneticPr fontId="2"/>
  </si>
  <si>
    <t>受注者</t>
    <rPh sb="0" eb="3">
      <t>ジュチュウシャ</t>
    </rPh>
    <phoneticPr fontId="2"/>
  </si>
  <si>
    <t>送料</t>
    <rPh sb="0" eb="2">
      <t>ソウリョウ</t>
    </rPh>
    <phoneticPr fontId="2"/>
  </si>
  <si>
    <t>受注番号</t>
    <rPh sb="0" eb="2">
      <t>ジュチュウ</t>
    </rPh>
    <rPh sb="2" eb="4">
      <t>バンゴウ</t>
    </rPh>
    <phoneticPr fontId="2"/>
  </si>
  <si>
    <t>備
考
欄</t>
    <rPh sb="0" eb="1">
      <t>ソナエ</t>
    </rPh>
    <rPh sb="2" eb="3">
      <t>コウ</t>
    </rPh>
    <rPh sb="4" eb="5">
      <t>ラン</t>
    </rPh>
    <phoneticPr fontId="2"/>
  </si>
  <si>
    <t>＊実際ののし書きはタテ書きで、かなをふった場合は、
　ひらがなとなります。</t>
    <rPh sb="1" eb="3">
      <t>ジッサイ</t>
    </rPh>
    <rPh sb="6" eb="7">
      <t>ガ</t>
    </rPh>
    <rPh sb="11" eb="12">
      <t>カ</t>
    </rPh>
    <rPh sb="21" eb="23">
      <t>バアイ</t>
    </rPh>
    <phoneticPr fontId="2"/>
  </si>
  <si>
    <t>お申込日</t>
    <rPh sb="1" eb="3">
      <t>モウシコミ</t>
    </rPh>
    <rPh sb="3" eb="4">
      <t>ビ</t>
    </rPh>
    <phoneticPr fontId="11"/>
  </si>
  <si>
    <t>ご依頼主のお名前（漢字）</t>
    <rPh sb="1" eb="4">
      <t>イライヌシ</t>
    </rPh>
    <rPh sb="6" eb="8">
      <t>ナマエ</t>
    </rPh>
    <rPh sb="9" eb="11">
      <t>カンジ</t>
    </rPh>
    <phoneticPr fontId="11"/>
  </si>
  <si>
    <t>電話番号</t>
    <phoneticPr fontId="11"/>
  </si>
  <si>
    <t>ふりがな</t>
    <phoneticPr fontId="11"/>
  </si>
  <si>
    <t>お名前</t>
    <rPh sb="1" eb="3">
      <t>ナマエ</t>
    </rPh>
    <phoneticPr fontId="11"/>
  </si>
  <si>
    <t>お子様の生年月日</t>
    <rPh sb="4" eb="6">
      <t>セイネン</t>
    </rPh>
    <rPh sb="6" eb="8">
      <t>ガッピ</t>
    </rPh>
    <phoneticPr fontId="11"/>
  </si>
  <si>
    <t>のしの体裁などについて</t>
    <rPh sb="3" eb="5">
      <t>テイサイ</t>
    </rPh>
    <phoneticPr fontId="11"/>
  </si>
  <si>
    <t>入力欄</t>
    <rPh sb="0" eb="2">
      <t>ニュウリョク</t>
    </rPh>
    <rPh sb="2" eb="3">
      <t>ラン</t>
    </rPh>
    <phoneticPr fontId="11"/>
  </si>
  <si>
    <t>ふりがなをつけますか、ご不要でしょうか</t>
    <rPh sb="12" eb="14">
      <t>フヨウ</t>
    </rPh>
    <phoneticPr fontId="11"/>
  </si>
  <si>
    <r>
      <t>株式会社　愛育ベビー　　</t>
    </r>
    <r>
      <rPr>
        <sz val="9"/>
        <rFont val="ＭＳ ゴシック"/>
        <family val="3"/>
        <charset val="128"/>
      </rPr>
      <t>Tel.048-469-2221　Fax048-469-2367　Email:info@ibaby.co.jp</t>
    </r>
    <rPh sb="0" eb="10">
      <t>アイ</t>
    </rPh>
    <phoneticPr fontId="11"/>
  </si>
  <si>
    <r>
      <t>住所2　</t>
    </r>
    <r>
      <rPr>
        <sz val="8"/>
        <rFont val="MS UI Gothic"/>
        <family val="3"/>
        <charset val="128"/>
      </rPr>
      <t>（マンション名なども必ずご記入下さい。</t>
    </r>
    <rPh sb="0" eb="2">
      <t>ジュウショ</t>
    </rPh>
    <rPh sb="10" eb="11">
      <t>メイ</t>
    </rPh>
    <rPh sb="14" eb="15">
      <t>カナラ</t>
    </rPh>
    <rPh sb="17" eb="19">
      <t>キニュウ</t>
    </rPh>
    <rPh sb="19" eb="20">
      <t>クダ</t>
    </rPh>
    <phoneticPr fontId="11"/>
  </si>
  <si>
    <r>
      <rPr>
        <sz val="10"/>
        <rFont val="MS UI Gothic"/>
        <family val="3"/>
        <charset val="128"/>
      </rPr>
      <t>お子様の性別　</t>
    </r>
    <r>
      <rPr>
        <sz val="8"/>
        <rFont val="MS UI Gothic"/>
        <family val="3"/>
        <charset val="128"/>
      </rPr>
      <t>（男の子「1」、女の子「2」と数字を入力して下さい。</t>
    </r>
    <rPh sb="1" eb="3">
      <t>コサマ</t>
    </rPh>
    <rPh sb="4" eb="6">
      <t>セイベツ</t>
    </rPh>
    <rPh sb="8" eb="9">
      <t>オトコ</t>
    </rPh>
    <rPh sb="10" eb="11">
      <t>コ</t>
    </rPh>
    <rPh sb="15" eb="16">
      <t>オンナ</t>
    </rPh>
    <rPh sb="17" eb="18">
      <t>コ</t>
    </rPh>
    <rPh sb="22" eb="24">
      <t>スウジ</t>
    </rPh>
    <rPh sb="25" eb="27">
      <t>ニュウリョク</t>
    </rPh>
    <rPh sb="29" eb="30">
      <t>クダ</t>
    </rPh>
    <phoneticPr fontId="11"/>
  </si>
  <si>
    <t>〒　郵便番号</t>
    <phoneticPr fontId="11"/>
  </si>
  <si>
    <t>連名にされる場合は 「1」 と数字を入力してください。</t>
    <rPh sb="0" eb="2">
      <t>レンメイ</t>
    </rPh>
    <rPh sb="6" eb="8">
      <t>バアイ</t>
    </rPh>
    <rPh sb="15" eb="17">
      <t>スウジ</t>
    </rPh>
    <rPh sb="18" eb="20">
      <t>ニュウリョク</t>
    </rPh>
    <phoneticPr fontId="11"/>
  </si>
  <si>
    <t>ご自宅分の商品をご実家にお届けする場合はご記入下さい。</t>
    <rPh sb="1" eb="3">
      <t>ジタク</t>
    </rPh>
    <rPh sb="3" eb="4">
      <t>ブン</t>
    </rPh>
    <rPh sb="5" eb="7">
      <t>ショウヒン</t>
    </rPh>
    <rPh sb="9" eb="11">
      <t>ジッカ</t>
    </rPh>
    <rPh sb="13" eb="14">
      <t>トド</t>
    </rPh>
    <rPh sb="17" eb="19">
      <t>バアイ</t>
    </rPh>
    <rPh sb="21" eb="23">
      <t>キニュウ</t>
    </rPh>
    <rPh sb="23" eb="24">
      <t>クダ</t>
    </rPh>
    <phoneticPr fontId="2"/>
  </si>
  <si>
    <t>ご実家またはお勤め先の電話番号</t>
    <rPh sb="1" eb="3">
      <t>ジッカ</t>
    </rPh>
    <rPh sb="7" eb="8">
      <t>ツト</t>
    </rPh>
    <rPh sb="9" eb="10">
      <t>サキ</t>
    </rPh>
    <rPh sb="11" eb="13">
      <t>デンワ</t>
    </rPh>
    <rPh sb="13" eb="15">
      <t>バンゴウ</t>
    </rPh>
    <phoneticPr fontId="11"/>
  </si>
  <si>
    <t>ご実家にいらっしゃる場合や、お勤め先へのご連絡がご都合がよい場合にご記入下さい。</t>
    <rPh sb="1" eb="3">
      <t>ジッカ</t>
    </rPh>
    <rPh sb="10" eb="12">
      <t>バアイ</t>
    </rPh>
    <rPh sb="15" eb="16">
      <t>ツト</t>
    </rPh>
    <rPh sb="17" eb="18">
      <t>サキ</t>
    </rPh>
    <rPh sb="21" eb="23">
      <t>レンラク</t>
    </rPh>
    <rPh sb="25" eb="27">
      <t>ツゴウ</t>
    </rPh>
    <rPh sb="30" eb="32">
      <t>バアイ</t>
    </rPh>
    <rPh sb="34" eb="36">
      <t>キニュウ</t>
    </rPh>
    <rPh sb="36" eb="37">
      <t>クダ</t>
    </rPh>
    <phoneticPr fontId="11"/>
  </si>
  <si>
    <t>赤の
ちお
ゃ名
ん前</t>
    <rPh sb="0" eb="1">
      <t>アカ</t>
    </rPh>
    <phoneticPr fontId="2"/>
  </si>
  <si>
    <t>お申込日</t>
    <rPh sb="1" eb="4">
      <t>モウシコミビ</t>
    </rPh>
    <phoneticPr fontId="2"/>
  </si>
  <si>
    <t>備考</t>
    <rPh sb="0" eb="2">
      <t>ビコウ</t>
    </rPh>
    <phoneticPr fontId="2"/>
  </si>
  <si>
    <t>郵便番号</t>
    <rPh sb="0" eb="4">
      <t>ユウビンバンゴウ</t>
    </rPh>
    <phoneticPr fontId="11"/>
  </si>
  <si>
    <t>住所1　</t>
    <rPh sb="0" eb="2">
      <t>ジュウショ</t>
    </rPh>
    <phoneticPr fontId="11"/>
  </si>
  <si>
    <t>住所2</t>
    <phoneticPr fontId="11"/>
  </si>
  <si>
    <t>先様のお名前</t>
    <phoneticPr fontId="11"/>
  </si>
  <si>
    <t>申込商品番号</t>
    <phoneticPr fontId="11"/>
  </si>
  <si>
    <t>商品名</t>
    <rPh sb="0" eb="3">
      <t>ショウヒンメイ</t>
    </rPh>
    <phoneticPr fontId="11"/>
  </si>
  <si>
    <t>ご注文数量</t>
    <phoneticPr fontId="11"/>
  </si>
  <si>
    <t>単価</t>
    <rPh sb="0" eb="2">
      <t>タンカ</t>
    </rPh>
    <phoneticPr fontId="11"/>
  </si>
  <si>
    <t>金額</t>
    <rPh sb="0" eb="2">
      <t>キンガク</t>
    </rPh>
    <phoneticPr fontId="11"/>
  </si>
  <si>
    <t>備考（送料）</t>
    <rPh sb="0" eb="2">
      <t>ビコウ</t>
    </rPh>
    <rPh sb="3" eb="5">
      <t>ソウリョウ</t>
    </rPh>
    <phoneticPr fontId="11"/>
  </si>
  <si>
    <t>数量</t>
    <rPh sb="0" eb="2">
      <t>スウリョウ</t>
    </rPh>
    <phoneticPr fontId="11"/>
  </si>
  <si>
    <t>送料</t>
    <rPh sb="0" eb="2">
      <t>ソウリョウ</t>
    </rPh>
    <phoneticPr fontId="11"/>
  </si>
  <si>
    <r>
      <t>株式会社　愛育ベビー</t>
    </r>
    <r>
      <rPr>
        <sz val="8"/>
        <rFont val="ＭＳ ゴシック"/>
        <family val="3"/>
        <charset val="128"/>
      </rPr>
      <t>　〒351-0101　埼玉県和光市白子3-38-47　Tel.048-469-2221　Fax048-469-2367　Email:info@ibaby.co.jp</t>
    </r>
    <rPh sb="0" eb="10">
      <t>アイ</t>
    </rPh>
    <rPh sb="11" eb="36">
      <t>シラコ</t>
    </rPh>
    <phoneticPr fontId="11"/>
  </si>
  <si>
    <t>様</t>
    <rPh sb="0" eb="1">
      <t>サマ</t>
    </rPh>
    <phoneticPr fontId="2"/>
  </si>
  <si>
    <t>ちゃん</t>
    <phoneticPr fontId="2"/>
  </si>
  <si>
    <t>ふりがなを付ける「1」、不要は「2」</t>
    <rPh sb="5" eb="6">
      <t>ツ</t>
    </rPh>
    <rPh sb="12" eb="14">
      <t>フヨウ</t>
    </rPh>
    <phoneticPr fontId="11"/>
  </si>
  <si>
    <t>住所1（県名もお書き下さいますようお願いします。　</t>
    <rPh sb="0" eb="2">
      <t>ジュウショ</t>
    </rPh>
    <rPh sb="4" eb="6">
      <t>ケンメイ</t>
    </rPh>
    <rPh sb="8" eb="9">
      <t>カ</t>
    </rPh>
    <rPh sb="10" eb="11">
      <t>クダ</t>
    </rPh>
    <rPh sb="18" eb="19">
      <t>ネガ</t>
    </rPh>
    <phoneticPr fontId="11"/>
  </si>
  <si>
    <t>この1～6の集計です。</t>
    <rPh sb="6" eb="8">
      <t>シュウケイ</t>
    </rPh>
    <phoneticPr fontId="11"/>
  </si>
  <si>
    <t>この13～18の集計です。</t>
    <rPh sb="8" eb="10">
      <t>シュウケイ</t>
    </rPh>
    <phoneticPr fontId="11"/>
  </si>
  <si>
    <t>この7～12集計です。</t>
    <rPh sb="6" eb="8">
      <t>シュウケイ</t>
    </rPh>
    <phoneticPr fontId="11"/>
  </si>
  <si>
    <t>お申込み商品集計表</t>
    <rPh sb="1" eb="3">
      <t>モウシコ</t>
    </rPh>
    <rPh sb="4" eb="6">
      <t>ショウヒン</t>
    </rPh>
    <rPh sb="6" eb="8">
      <t>シュウケイ</t>
    </rPh>
    <rPh sb="8" eb="9">
      <t>ヒョウ</t>
    </rPh>
    <phoneticPr fontId="2"/>
  </si>
  <si>
    <t>７軒以上先様へのお届けがある方は、下に7番目以降の記入欄があります。</t>
    <rPh sb="1" eb="2">
      <t>ケン</t>
    </rPh>
    <rPh sb="2" eb="4">
      <t>イジョウ</t>
    </rPh>
    <rPh sb="4" eb="6">
      <t>サキサマ</t>
    </rPh>
    <rPh sb="9" eb="10">
      <t>トド</t>
    </rPh>
    <rPh sb="14" eb="15">
      <t>カタ</t>
    </rPh>
    <rPh sb="17" eb="18">
      <t>シタ</t>
    </rPh>
    <rPh sb="20" eb="24">
      <t>バンメイコウ</t>
    </rPh>
    <rPh sb="25" eb="27">
      <t>キニュウ</t>
    </rPh>
    <rPh sb="27" eb="28">
      <t>ラン</t>
    </rPh>
    <phoneticPr fontId="11"/>
  </si>
  <si>
    <t>13軒以上先様へのお届けがある方は、下に13番目以降の記入欄があります。</t>
    <rPh sb="2" eb="5">
      <t>ケンイジョウ</t>
    </rPh>
    <rPh sb="5" eb="7">
      <t>サキサマ</t>
    </rPh>
    <rPh sb="10" eb="11">
      <t>トド</t>
    </rPh>
    <rPh sb="15" eb="16">
      <t>ホウ</t>
    </rPh>
    <rPh sb="18" eb="19">
      <t>シタ</t>
    </rPh>
    <rPh sb="22" eb="26">
      <t>バンメイコウ</t>
    </rPh>
    <rPh sb="27" eb="29">
      <t>キニュウ</t>
    </rPh>
    <rPh sb="29" eb="30">
      <t>ラン</t>
    </rPh>
    <phoneticPr fontId="11"/>
  </si>
  <si>
    <t>info@ibaby.co.jp</t>
    <phoneticPr fontId="2"/>
  </si>
  <si>
    <t>送付先メールアドレス</t>
    <rPh sb="0" eb="2">
      <t>ソウフ</t>
    </rPh>
    <rPh sb="2" eb="3">
      <t>サキ</t>
    </rPh>
    <phoneticPr fontId="2"/>
  </si>
  <si>
    <t>＊このお申込用紙を保存されていない方はまず最初に「名前を付けて保存」をお願いします。入力後保存してメールに添付ファイルしてお送り下さい。</t>
    <rPh sb="4" eb="6">
      <t>モウシコミ</t>
    </rPh>
    <rPh sb="6" eb="8">
      <t>ヨウシ</t>
    </rPh>
    <rPh sb="9" eb="11">
      <t>ホゾン</t>
    </rPh>
    <rPh sb="17" eb="18">
      <t>カタ</t>
    </rPh>
    <rPh sb="21" eb="23">
      <t>サイショ</t>
    </rPh>
    <rPh sb="25" eb="27">
      <t>ナマエ</t>
    </rPh>
    <rPh sb="28" eb="29">
      <t>ツ</t>
    </rPh>
    <rPh sb="31" eb="33">
      <t>ホゾン</t>
    </rPh>
    <rPh sb="36" eb="37">
      <t>ネガ</t>
    </rPh>
    <rPh sb="42" eb="45">
      <t>ニュウリョクゴ</t>
    </rPh>
    <rPh sb="45" eb="47">
      <t>ホゾン</t>
    </rPh>
    <rPh sb="53" eb="55">
      <t>テンプ</t>
    </rPh>
    <rPh sb="62" eb="63">
      <t>オク</t>
    </rPh>
    <rPh sb="64" eb="65">
      <t>クダ</t>
    </rPh>
    <phoneticPr fontId="2"/>
  </si>
  <si>
    <t>携帯番号</t>
    <rPh sb="0" eb="2">
      <t>ケイタイ</t>
    </rPh>
    <rPh sb="2" eb="4">
      <t>バンゴウ</t>
    </rPh>
    <phoneticPr fontId="2"/>
  </si>
  <si>
    <t>のし紙</t>
    <rPh sb="2" eb="3">
      <t>ガミ</t>
    </rPh>
    <phoneticPr fontId="2"/>
  </si>
  <si>
    <t>包装紙をご選択いただきます。４種類からお選び下さい。</t>
    <rPh sb="0" eb="3">
      <t>ホウソウシ</t>
    </rPh>
    <rPh sb="5" eb="7">
      <t>センタク</t>
    </rPh>
    <rPh sb="15" eb="17">
      <t>シュルイ</t>
    </rPh>
    <rPh sb="20" eb="21">
      <t>エラ</t>
    </rPh>
    <rPh sb="22" eb="23">
      <t>クダ</t>
    </rPh>
    <phoneticPr fontId="11"/>
  </si>
  <si>
    <t>小花柄[1]、ピンクバラ柄[2]、グリーンクローバー[3]、イエローベアー[4]</t>
    <rPh sb="0" eb="2">
      <t>コバナ</t>
    </rPh>
    <rPh sb="2" eb="3">
      <t>ガラ</t>
    </rPh>
    <rPh sb="12" eb="13">
      <t>ガラ</t>
    </rPh>
    <phoneticPr fontId="2"/>
  </si>
  <si>
    <t>のし紙をお選び下さい。</t>
    <rPh sb="2" eb="3">
      <t>ガミ</t>
    </rPh>
    <rPh sb="5" eb="6">
      <t>エラ</t>
    </rPh>
    <rPh sb="7" eb="8">
      <t>クダ</t>
    </rPh>
    <phoneticPr fontId="11"/>
  </si>
  <si>
    <t>品番</t>
    <rPh sb="0" eb="2">
      <t>ヒンバン</t>
    </rPh>
    <phoneticPr fontId="2"/>
  </si>
  <si>
    <t>数量</t>
    <rPh sb="0" eb="2">
      <t>スウリョウ</t>
    </rPh>
    <phoneticPr fontId="2"/>
  </si>
  <si>
    <t>金額</t>
    <rPh sb="0" eb="1">
      <t>キン</t>
    </rPh>
    <rPh sb="1" eb="2">
      <t>ガク</t>
    </rPh>
    <phoneticPr fontId="2"/>
  </si>
  <si>
    <t>品名</t>
    <rPh sb="0" eb="2">
      <t>ヒンメイ</t>
    </rPh>
    <phoneticPr fontId="2"/>
  </si>
  <si>
    <t>ご依頼主のおなまえ（ふりがな）</t>
    <rPh sb="1" eb="4">
      <t>イライヌシ</t>
    </rPh>
    <phoneticPr fontId="11"/>
  </si>
  <si>
    <t>ふりがな</t>
    <phoneticPr fontId="2"/>
  </si>
  <si>
    <t>3W04510N</t>
  </si>
  <si>
    <t>ムーミン エクセルシュクレ ピンク</t>
  </si>
  <si>
    <t>3W04534N</t>
  </si>
  <si>
    <t>ムーミン エクセルシュクレ ブルー</t>
  </si>
  <si>
    <t>3W04555N</t>
  </si>
  <si>
    <t>ムーミン ティータイムギフト ブルー</t>
  </si>
  <si>
    <t>3W04576N</t>
  </si>
  <si>
    <t>ムーミン ティータイムギフト ピンク</t>
  </si>
  <si>
    <t>3W04527N</t>
  </si>
  <si>
    <t>3W04548N</t>
  </si>
  <si>
    <t>3W04569N</t>
  </si>
  <si>
    <t>3W04580N</t>
  </si>
  <si>
    <t>送料</t>
    <rPh sb="0" eb="2">
      <t>ソウリョウ</t>
    </rPh>
    <phoneticPr fontId="2"/>
  </si>
  <si>
    <t>合計</t>
    <rPh sb="0" eb="2">
      <t>ゴウケイ</t>
    </rPh>
    <phoneticPr fontId="2"/>
  </si>
  <si>
    <t>金額合計</t>
    <rPh sb="0" eb="2">
      <t>キンガク</t>
    </rPh>
    <rPh sb="2" eb="4">
      <t>ゴウケイ</t>
    </rPh>
    <phoneticPr fontId="2"/>
  </si>
  <si>
    <t>*** ご記入の手順 ***</t>
    <rPh sb="5" eb="7">
      <t>キニュウ</t>
    </rPh>
    <rPh sb="8" eb="10">
      <t>テジュン</t>
    </rPh>
    <phoneticPr fontId="2"/>
  </si>
  <si>
    <t>　　　　　　 （この「1.ご依頼主様」シートへ入力すると「3.ご進物品注文書」シートへ反映されます。）</t>
    <rPh sb="14" eb="17">
      <t>イライヌシ</t>
    </rPh>
    <rPh sb="17" eb="18">
      <t>サマ</t>
    </rPh>
    <rPh sb="23" eb="25">
      <t>ニュウリョク</t>
    </rPh>
    <rPh sb="32" eb="34">
      <t>シンモツ</t>
    </rPh>
    <rPh sb="34" eb="35">
      <t>ヒン</t>
    </rPh>
    <rPh sb="35" eb="38">
      <t>チュウモンショ</t>
    </rPh>
    <rPh sb="43" eb="45">
      <t>ハンエイ</t>
    </rPh>
    <phoneticPr fontId="2"/>
  </si>
  <si>
    <t>　２．「2.宅配住所録」シートへ　発送する先様のお名前、ご住所、商品、個数等をご記入下さい。</t>
    <rPh sb="6" eb="8">
      <t>タクハイ</t>
    </rPh>
    <rPh sb="8" eb="11">
      <t>ジュウショロク</t>
    </rPh>
    <rPh sb="17" eb="18">
      <t>ハツ</t>
    </rPh>
    <rPh sb="18" eb="19">
      <t>ソウ</t>
    </rPh>
    <rPh sb="21" eb="23">
      <t>サキサマ</t>
    </rPh>
    <rPh sb="25" eb="27">
      <t>ナマエ</t>
    </rPh>
    <rPh sb="29" eb="31">
      <t>ジュウショ</t>
    </rPh>
    <rPh sb="32" eb="34">
      <t>ショウヒン</t>
    </rPh>
    <rPh sb="35" eb="37">
      <t>コスウ</t>
    </rPh>
    <rPh sb="37" eb="38">
      <t>トウ</t>
    </rPh>
    <rPh sb="40" eb="42">
      <t>キニュウ</t>
    </rPh>
    <rPh sb="42" eb="43">
      <t>クダ</t>
    </rPh>
    <phoneticPr fontId="2"/>
  </si>
  <si>
    <t>　３．「3.ご進物品注文書」シートへ　商品ごとの合計個数をご記入下さい。</t>
    <rPh sb="7" eb="9">
      <t>シンモツ</t>
    </rPh>
    <rPh sb="9" eb="10">
      <t>ヒン</t>
    </rPh>
    <rPh sb="10" eb="13">
      <t>チュウモンショ</t>
    </rPh>
    <rPh sb="19" eb="21">
      <t>ショウヒン</t>
    </rPh>
    <rPh sb="24" eb="26">
      <t>ゴウケイ</t>
    </rPh>
    <rPh sb="26" eb="28">
      <t>コスウ</t>
    </rPh>
    <rPh sb="30" eb="32">
      <t>キニュウ</t>
    </rPh>
    <rPh sb="32" eb="33">
      <t>クダ</t>
    </rPh>
    <phoneticPr fontId="2"/>
  </si>
  <si>
    <t>数字は半角で入力して下さい。　何回か見直しをしましたがデータを間違えている場合があります。その際はご容赦ください。　　　　　　　　　　　　　</t>
    <rPh sb="0" eb="2">
      <t>スウジ</t>
    </rPh>
    <rPh sb="3" eb="5">
      <t>ハンカク</t>
    </rPh>
    <rPh sb="6" eb="8">
      <t>ニュウリョク</t>
    </rPh>
    <rPh sb="10" eb="11">
      <t>クダ</t>
    </rPh>
    <rPh sb="15" eb="17">
      <t>ナンカイ</t>
    </rPh>
    <rPh sb="18" eb="20">
      <t>ミナオ</t>
    </rPh>
    <rPh sb="31" eb="33">
      <t>マチガ</t>
    </rPh>
    <rPh sb="37" eb="39">
      <t>バアイ</t>
    </rPh>
    <rPh sb="47" eb="48">
      <t>サイ</t>
    </rPh>
    <rPh sb="50" eb="52">
      <t>ヨウシャ</t>
    </rPh>
    <phoneticPr fontId="11"/>
  </si>
  <si>
    <t>　１．下記のピンク色の欄へ　ご依頼主様の、お名前、ご住所等と「のし」の体裁をご記入下さい。</t>
    <rPh sb="3" eb="5">
      <t>カキ</t>
    </rPh>
    <rPh sb="9" eb="10">
      <t>イロ</t>
    </rPh>
    <rPh sb="11" eb="12">
      <t>ラン</t>
    </rPh>
    <rPh sb="15" eb="17">
      <t>イライ</t>
    </rPh>
    <rPh sb="17" eb="18">
      <t>ヌシ</t>
    </rPh>
    <rPh sb="18" eb="19">
      <t>サマ</t>
    </rPh>
    <rPh sb="22" eb="24">
      <t>ナマエ</t>
    </rPh>
    <rPh sb="26" eb="28">
      <t>ジュウショ</t>
    </rPh>
    <rPh sb="28" eb="29">
      <t>トウ</t>
    </rPh>
    <rPh sb="35" eb="37">
      <t>テイサイ</t>
    </rPh>
    <rPh sb="39" eb="41">
      <t>キニュウ</t>
    </rPh>
    <rPh sb="41" eb="42">
      <t>クダ</t>
    </rPh>
    <phoneticPr fontId="2"/>
  </si>
  <si>
    <t>　例）　連名にされる場合
　　　　 ○山　太郎・花子　　中丸（・）を入れる</t>
    <rPh sb="1" eb="2">
      <t>レイ</t>
    </rPh>
    <rPh sb="10" eb="12">
      <t>バアイ</t>
    </rPh>
    <rPh sb="28" eb="30">
      <t>ナカマル</t>
    </rPh>
    <rPh sb="34" eb="35">
      <t>イ</t>
    </rPh>
    <phoneticPr fontId="11"/>
  </si>
  <si>
    <t>　例）　090-1234-5678　　半角　ハイフンあり</t>
    <rPh sb="1" eb="2">
      <t>レイ</t>
    </rPh>
    <rPh sb="19" eb="21">
      <t>ハンカク</t>
    </rPh>
    <phoneticPr fontId="2"/>
  </si>
  <si>
    <t>県名からご記入下さい</t>
    <rPh sb="0" eb="1">
      <t>ケン</t>
    </rPh>
    <rPh sb="1" eb="2">
      <t>メイ</t>
    </rPh>
    <rPh sb="5" eb="7">
      <t>キニュウ</t>
    </rPh>
    <rPh sb="7" eb="8">
      <t>クダ</t>
    </rPh>
    <phoneticPr fontId="2"/>
  </si>
  <si>
    <t>　マンション名なども必ずご記入下さい</t>
    <rPh sb="6" eb="7">
      <t>メイ</t>
    </rPh>
    <rPh sb="10" eb="11">
      <t>カナラ</t>
    </rPh>
    <rPh sb="13" eb="15">
      <t>キニュウ</t>
    </rPh>
    <rPh sb="15" eb="16">
      <t>クダ</t>
    </rPh>
    <phoneticPr fontId="2"/>
  </si>
  <si>
    <t>　例）　03-3935-3111　半角　ハイフンあり</t>
    <rPh sb="1" eb="2">
      <t>レイ</t>
    </rPh>
    <rPh sb="17" eb="19">
      <t>ハンカク</t>
    </rPh>
    <phoneticPr fontId="11"/>
  </si>
  <si>
    <t>　例）　212-0001　　半角　ハイフンあり</t>
    <rPh sb="1" eb="2">
      <t>レイ</t>
    </rPh>
    <rPh sb="14" eb="16">
      <t>ハンカク</t>
    </rPh>
    <phoneticPr fontId="11"/>
  </si>
  <si>
    <r>
      <rPr>
        <b/>
        <sz val="12"/>
        <color indexed="30"/>
        <rFont val="MS UI Gothic"/>
        <family val="3"/>
        <charset val="128"/>
      </rPr>
      <t>お子様のお名前：</t>
    </r>
    <r>
      <rPr>
        <b/>
        <sz val="10"/>
        <color indexed="30"/>
        <rFont val="MS UI Gothic"/>
        <family val="3"/>
        <charset val="128"/>
      </rPr>
      <t>のしには赤ちゃんのお名前を書くのが一般的です。お名前だけで苗字は書きません。</t>
    </r>
    <rPh sb="1" eb="3">
      <t>コサマ</t>
    </rPh>
    <rPh sb="5" eb="7">
      <t>ナマエ</t>
    </rPh>
    <rPh sb="12" eb="13">
      <t>アカ</t>
    </rPh>
    <rPh sb="18" eb="20">
      <t>ナマエ</t>
    </rPh>
    <rPh sb="21" eb="22">
      <t>カ</t>
    </rPh>
    <rPh sb="25" eb="28">
      <t>イッパンテキ</t>
    </rPh>
    <rPh sb="40" eb="41">
      <t>カ</t>
    </rPh>
    <phoneticPr fontId="11"/>
  </si>
  <si>
    <t>赤ちゃんのお名前だけをお書き下さい。（姓不要）</t>
    <rPh sb="0" eb="1">
      <t>アカ</t>
    </rPh>
    <rPh sb="6" eb="8">
      <t>ナマエ</t>
    </rPh>
    <rPh sb="12" eb="13">
      <t>カ</t>
    </rPh>
    <rPh sb="14" eb="15">
      <t>クダ</t>
    </rPh>
    <rPh sb="19" eb="20">
      <t>セイ</t>
    </rPh>
    <rPh sb="20" eb="22">
      <t>フヨウ</t>
    </rPh>
    <phoneticPr fontId="2"/>
  </si>
  <si>
    <r>
      <t>ご連絡先：ご注文の確認のためお電話をさせていただく場合がございますので</t>
    </r>
    <r>
      <rPr>
        <b/>
        <sz val="12"/>
        <color indexed="30"/>
        <rFont val="MS UI Gothic"/>
        <family val="3"/>
        <charset val="128"/>
      </rPr>
      <t>平日の昼間ご連絡</t>
    </r>
    <r>
      <rPr>
        <b/>
        <sz val="10"/>
        <color indexed="30"/>
        <rFont val="MS UI Gothic"/>
        <family val="3"/>
        <charset val="128"/>
      </rPr>
      <t>ができる</t>
    </r>
    <r>
      <rPr>
        <b/>
        <sz val="11"/>
        <color indexed="30"/>
        <rFont val="MS UI Gothic"/>
        <family val="3"/>
        <charset val="128"/>
      </rPr>
      <t>ご連絡先をご記入下さい。</t>
    </r>
    <rPh sb="1" eb="4">
      <t>レンラクサキ</t>
    </rPh>
    <rPh sb="6" eb="8">
      <t>チュウモン</t>
    </rPh>
    <rPh sb="9" eb="11">
      <t>カクニン</t>
    </rPh>
    <rPh sb="15" eb="17">
      <t>デンワ</t>
    </rPh>
    <rPh sb="25" eb="27">
      <t>バアイ</t>
    </rPh>
    <rPh sb="35" eb="37">
      <t>ヘイジツ</t>
    </rPh>
    <rPh sb="38" eb="40">
      <t>ヒルマ</t>
    </rPh>
    <rPh sb="41" eb="43">
      <t>レンラク</t>
    </rPh>
    <rPh sb="48" eb="51">
      <t>レンラクサキ</t>
    </rPh>
    <rPh sb="53" eb="55">
      <t>キニュウ</t>
    </rPh>
    <rPh sb="55" eb="56">
      <t>クダ</t>
    </rPh>
    <phoneticPr fontId="11"/>
  </si>
  <si>
    <t>ご入力いただいたデータは、「3.ご進物品注文書」シートの上半分に入力されています。ご確認下さい。</t>
    <rPh sb="1" eb="3">
      <t>ニュウリョク</t>
    </rPh>
    <rPh sb="17" eb="19">
      <t>シンモツ</t>
    </rPh>
    <rPh sb="19" eb="20">
      <t>ヒン</t>
    </rPh>
    <rPh sb="20" eb="23">
      <t>チュウモンショ</t>
    </rPh>
    <rPh sb="28" eb="31">
      <t>ウエハンブン</t>
    </rPh>
    <rPh sb="32" eb="34">
      <t>ニュウリョク</t>
    </rPh>
    <rPh sb="42" eb="44">
      <t>カクニン</t>
    </rPh>
    <rPh sb="44" eb="45">
      <t>クダ</t>
    </rPh>
    <phoneticPr fontId="11"/>
  </si>
  <si>
    <t>ご自宅お届け分のみの方は「3.ご進物品注文書」シートの下半分に商品のご指定を入力して下さい。</t>
    <rPh sb="1" eb="3">
      <t>ジタク</t>
    </rPh>
    <rPh sb="4" eb="5">
      <t>トド</t>
    </rPh>
    <rPh sb="6" eb="7">
      <t>ブン</t>
    </rPh>
    <rPh sb="10" eb="11">
      <t>カタ</t>
    </rPh>
    <rPh sb="27" eb="28">
      <t>シタ</t>
    </rPh>
    <rPh sb="28" eb="30">
      <t>ハンブン</t>
    </rPh>
    <rPh sb="31" eb="33">
      <t>ショウヒン</t>
    </rPh>
    <rPh sb="35" eb="37">
      <t>シテイ</t>
    </rPh>
    <rPh sb="38" eb="40">
      <t>ニュウリョク</t>
    </rPh>
    <rPh sb="42" eb="43">
      <t>クダ</t>
    </rPh>
    <phoneticPr fontId="2"/>
  </si>
  <si>
    <t>「1.ご依頼主様」シートへご記入いただけましたでしょうか。</t>
    <rPh sb="4" eb="7">
      <t>イライヌシ</t>
    </rPh>
    <rPh sb="7" eb="8">
      <t>サマ</t>
    </rPh>
    <rPh sb="14" eb="16">
      <t>キニュウ</t>
    </rPh>
    <phoneticPr fontId="11"/>
  </si>
  <si>
    <t>発送する先様のお名前･ご住所･商品番号･個数等をご記入下さい。</t>
    <rPh sb="0" eb="1">
      <t>ハツ</t>
    </rPh>
    <rPh sb="1" eb="2">
      <t>ソウ</t>
    </rPh>
    <rPh sb="4" eb="6">
      <t>サキサマ</t>
    </rPh>
    <rPh sb="8" eb="10">
      <t>ナマエ</t>
    </rPh>
    <rPh sb="12" eb="14">
      <t>ジュウショ</t>
    </rPh>
    <rPh sb="15" eb="17">
      <t>ショウヒン</t>
    </rPh>
    <rPh sb="17" eb="19">
      <t>バンゴウ</t>
    </rPh>
    <rPh sb="20" eb="22">
      <t>コスウ</t>
    </rPh>
    <rPh sb="22" eb="23">
      <t>トウ</t>
    </rPh>
    <rPh sb="25" eb="27">
      <t>キニュウ</t>
    </rPh>
    <rPh sb="27" eb="28">
      <t>クダ</t>
    </rPh>
    <phoneticPr fontId="2"/>
  </si>
  <si>
    <t>　　　・ご自宅お届け分は「3.ご進物品注文書」シートの ≪お申込み商品集計表≫ へ直接個数をご記入下さい。</t>
    <rPh sb="16" eb="18">
      <t>シンモツ</t>
    </rPh>
    <rPh sb="18" eb="19">
      <t>ヒン</t>
    </rPh>
    <rPh sb="19" eb="22">
      <t>チュウモンショ</t>
    </rPh>
    <rPh sb="41" eb="43">
      <t>チョクセツ</t>
    </rPh>
    <rPh sb="43" eb="45">
      <t>コスウ</t>
    </rPh>
    <phoneticPr fontId="2"/>
  </si>
  <si>
    <t>　　　・先様住所録は3ページ分（18名様分　各ページ6名様分）用意しています。　　　　　　　　　　　　　　</t>
    <rPh sb="22" eb="23">
      <t>カク</t>
    </rPh>
    <rPh sb="27" eb="29">
      <t>メイサマ</t>
    </rPh>
    <rPh sb="29" eb="30">
      <t>ブン</t>
    </rPh>
    <phoneticPr fontId="11"/>
  </si>
  <si>
    <r>
      <t>　　　・１ページ目は青色、２ページ目はオレンジ色、3ページ目はグリーン色のところに入力して下さい。</t>
    </r>
    <r>
      <rPr>
        <sz val="10"/>
        <color indexed="10"/>
        <rFont val="MS UI Gothic"/>
        <family val="3"/>
        <charset val="128"/>
      </rPr>
      <t>数字は半角</t>
    </r>
    <r>
      <rPr>
        <sz val="10"/>
        <rFont val="MS UI Gothic"/>
        <family val="3"/>
        <charset val="128"/>
      </rPr>
      <t>で入力して下さい。　　　　　　　　　　　　　　　　</t>
    </r>
    <rPh sb="29" eb="30">
      <t>メ</t>
    </rPh>
    <rPh sb="35" eb="36">
      <t>イロ</t>
    </rPh>
    <rPh sb="49" eb="51">
      <t>スウジ</t>
    </rPh>
    <rPh sb="52" eb="54">
      <t>ハンカク</t>
    </rPh>
    <rPh sb="55" eb="57">
      <t>ニュウリョク</t>
    </rPh>
    <rPh sb="59" eb="60">
      <t>クダ</t>
    </rPh>
    <phoneticPr fontId="11"/>
  </si>
  <si>
    <t>　　　・電話番号・マンション名は、確実にお届けするためになるべくお書き下さい。</t>
    <phoneticPr fontId="11"/>
  </si>
  <si>
    <t>先様のご記入が終わりましたら</t>
    <rPh sb="0" eb="2">
      <t>サキサマ</t>
    </rPh>
    <rPh sb="4" eb="6">
      <t>キニュウ</t>
    </rPh>
    <rPh sb="7" eb="8">
      <t>オ</t>
    </rPh>
    <phoneticPr fontId="11"/>
  </si>
  <si>
    <t>→次へ</t>
    <rPh sb="1" eb="2">
      <t>ツギ</t>
    </rPh>
    <phoneticPr fontId="2"/>
  </si>
  <si>
    <t>株式会社　愛育ベビー　℡048-469-2221　Fax048-469-2367　Email:info@ibaby.co.jp</t>
    <rPh sb="0" eb="10">
      <t>アイ</t>
    </rPh>
    <phoneticPr fontId="2"/>
  </si>
  <si>
    <t>〒351-0101埼玉県和光市白子3-38-47</t>
    <rPh sb="0" eb="24">
      <t>シラコ</t>
    </rPh>
    <phoneticPr fontId="2"/>
  </si>
  <si>
    <t>先様のご記入が終わりましたら「3.ご進物品注文書」シートの商品集計欄（草色のところ）をご記入ください。</t>
    <rPh sb="0" eb="2">
      <t>サキサマ</t>
    </rPh>
    <rPh sb="4" eb="6">
      <t>キニュウ</t>
    </rPh>
    <rPh sb="7" eb="8">
      <t>オ</t>
    </rPh>
    <rPh sb="18" eb="20">
      <t>シンモツ</t>
    </rPh>
    <rPh sb="20" eb="21">
      <t>ヒン</t>
    </rPh>
    <rPh sb="21" eb="24">
      <t>チュウモンショ</t>
    </rPh>
    <rPh sb="29" eb="31">
      <t>ショウヒン</t>
    </rPh>
    <rPh sb="31" eb="33">
      <t>シュウケイ</t>
    </rPh>
    <rPh sb="33" eb="34">
      <t>ラン</t>
    </rPh>
    <rPh sb="35" eb="37">
      <t>クサイロ</t>
    </rPh>
    <rPh sb="44" eb="46">
      <t>キニュウ</t>
    </rPh>
    <phoneticPr fontId="11"/>
  </si>
  <si>
    <t>その際は1.ご依頼主様のご記入を省略されても結構です。2.宅配住所録以降をご記入下さい。</t>
    <rPh sb="7" eb="10">
      <t>イライヌシ</t>
    </rPh>
    <rPh sb="10" eb="11">
      <t>サマ</t>
    </rPh>
    <rPh sb="29" eb="31">
      <t>タクハイ</t>
    </rPh>
    <rPh sb="31" eb="34">
      <t>ジュウショロク</t>
    </rPh>
    <phoneticPr fontId="2"/>
  </si>
  <si>
    <t>19件以上の送り先様ある場合はお手数ですが別ファイルで先様の1からご記入下さい。別のファイル名で保存して下さい。</t>
    <phoneticPr fontId="2"/>
  </si>
  <si>
    <t>先様のご記入が終わりましたら3.ご進物品注文書シートの商品集計欄（草色のところ）をご記入下さい。印刷をされる方は1～3ページとご指定下さい。</t>
    <rPh sb="17" eb="19">
      <t>シンモツ</t>
    </rPh>
    <rPh sb="19" eb="20">
      <t>ヒン</t>
    </rPh>
    <rPh sb="20" eb="23">
      <t>チュウモンショ</t>
    </rPh>
    <rPh sb="33" eb="34">
      <t>クサ</t>
    </rPh>
    <rPh sb="44" eb="45">
      <t>クダ</t>
    </rPh>
    <phoneticPr fontId="2"/>
  </si>
  <si>
    <t>マンション名などもなるべくご記入下さい。</t>
    <phoneticPr fontId="2"/>
  </si>
  <si>
    <t>マンション名などもなるべくご記入下さい。</t>
    <phoneticPr fontId="2"/>
  </si>
  <si>
    <t>＊まず1.ご依頼主様、2.宅配住所録をご記入下さい。</t>
    <rPh sb="6" eb="9">
      <t>イライヌシ</t>
    </rPh>
    <rPh sb="9" eb="10">
      <t>サマ</t>
    </rPh>
    <rPh sb="13" eb="15">
      <t>タクハイ</t>
    </rPh>
    <rPh sb="15" eb="18">
      <t>ジュウショロク</t>
    </rPh>
    <phoneticPr fontId="2"/>
  </si>
  <si>
    <t>その後このページの24行目以降のお申込商品集計表の部分の草色の地色の部分をご記入下さい。</t>
    <rPh sb="28" eb="29">
      <t>クサ</t>
    </rPh>
    <phoneticPr fontId="2"/>
  </si>
  <si>
    <r>
      <t>　　　　　株式会社　愛育ベビー　</t>
    </r>
    <r>
      <rPr>
        <sz val="10"/>
        <rFont val="ＭＳ Ｐゴシック"/>
        <family val="3"/>
        <charset val="128"/>
      </rPr>
      <t>0120-350-540　Tel.048-469-2221　Fax048-469-2367　Email:info@ibaby.co.jp</t>
    </r>
    <rPh sb="5" eb="15">
      <t>アイ</t>
    </rPh>
    <phoneticPr fontId="2"/>
  </si>
  <si>
    <t>品代</t>
    <rPh sb="0" eb="2">
      <t>シナダイ</t>
    </rPh>
    <phoneticPr fontId="2"/>
  </si>
  <si>
    <t>消費税</t>
    <rPh sb="0" eb="3">
      <t>ショウヒゼイ</t>
    </rPh>
    <phoneticPr fontId="2"/>
  </si>
  <si>
    <t>件</t>
    <rPh sb="0" eb="1">
      <t>ケン</t>
    </rPh>
    <phoneticPr fontId="2"/>
  </si>
  <si>
    <t>別途費用</t>
    <rPh sb="0" eb="2">
      <t>ベット</t>
    </rPh>
    <rPh sb="2" eb="4">
      <t>ヒヨウ</t>
    </rPh>
    <phoneticPr fontId="2"/>
  </si>
  <si>
    <t>オーソドックス[1],ベアー柄「2」、ハッピーベビー柄「3」 97ページをご参照下さい。</t>
    <rPh sb="14" eb="15">
      <t>ガラ</t>
    </rPh>
    <rPh sb="26" eb="27">
      <t>ガラ</t>
    </rPh>
    <rPh sb="38" eb="41">
      <t>サンショウクダ</t>
    </rPh>
    <phoneticPr fontId="11"/>
  </si>
  <si>
    <t>単価・金額・送料は税抜の表示です。別途消費税を承ります。</t>
    <rPh sb="0" eb="2">
      <t>タンカ</t>
    </rPh>
    <rPh sb="3" eb="5">
      <t>キンガク</t>
    </rPh>
    <rPh sb="6" eb="8">
      <t>ソウリョウ</t>
    </rPh>
    <rPh sb="9" eb="11">
      <t>ゼイヌキ</t>
    </rPh>
    <rPh sb="12" eb="14">
      <t>ヒョウジ</t>
    </rPh>
    <rPh sb="17" eb="19">
      <t>ベット</t>
    </rPh>
    <rPh sb="19" eb="22">
      <t>ショウヒゼイ</t>
    </rPh>
    <rPh sb="23" eb="24">
      <t>ウケタマワ</t>
    </rPh>
    <phoneticPr fontId="2"/>
  </si>
  <si>
    <t>消費税(8%)</t>
    <rPh sb="0" eb="3">
      <t>ショウヒゼイ</t>
    </rPh>
    <phoneticPr fontId="2"/>
  </si>
  <si>
    <t>=C77+C85+C93+C101+C109+C117</t>
    <phoneticPr fontId="2"/>
  </si>
  <si>
    <t>品名</t>
    <rPh sb="0" eb="2">
      <t>ヒンメイ</t>
    </rPh>
    <phoneticPr fontId="2"/>
  </si>
  <si>
    <t>販売価格</t>
    <rPh sb="0" eb="2">
      <t>ハンバイ</t>
    </rPh>
    <rPh sb="2" eb="4">
      <t>カカク</t>
    </rPh>
    <phoneticPr fontId="2"/>
  </si>
  <si>
    <r>
      <t>ご依頼主（配送伝票の贈り主）様　　　　　　　　　　　　　　　　　　　　　　　　　　　　　　　</t>
    </r>
    <r>
      <rPr>
        <sz val="10"/>
        <rFont val="MS UI Gothic"/>
        <family val="3"/>
        <charset val="128"/>
      </rPr>
      <t>　Hellow Baby 2017</t>
    </r>
    <rPh sb="1" eb="4">
      <t>イライヌシ</t>
    </rPh>
    <rPh sb="5" eb="7">
      <t>ハイソウ</t>
    </rPh>
    <rPh sb="7" eb="9">
      <t>デンピョウ</t>
    </rPh>
    <rPh sb="10" eb="11">
      <t>オク</t>
    </rPh>
    <rPh sb="12" eb="13">
      <t>ヌシ</t>
    </rPh>
    <rPh sb="14" eb="15">
      <t>サマ</t>
    </rPh>
    <phoneticPr fontId="11"/>
  </si>
  <si>
    <t>＊保存形式は、Excelブック（xlsx）です。</t>
    <rPh sb="1" eb="3">
      <t>ホゾン</t>
    </rPh>
    <rPh sb="3" eb="5">
      <t>ケイシキ</t>
    </rPh>
    <phoneticPr fontId="2"/>
  </si>
  <si>
    <t>　　　・送料込み商品も送料が計算されます。沖縄、北海道への送料加算は、対応していません。ご容赦下さい。</t>
    <rPh sb="4" eb="6">
      <t>ソウリョウ</t>
    </rPh>
    <rPh sb="6" eb="7">
      <t>コ</t>
    </rPh>
    <rPh sb="8" eb="10">
      <t>ショウヒン</t>
    </rPh>
    <rPh sb="11" eb="13">
      <t>ソウリョウ</t>
    </rPh>
    <rPh sb="14" eb="16">
      <t>ケイサン</t>
    </rPh>
    <rPh sb="21" eb="23">
      <t>オキナワ</t>
    </rPh>
    <rPh sb="24" eb="27">
      <t>ホッカイドウ</t>
    </rPh>
    <rPh sb="29" eb="31">
      <t>ソウリョウ</t>
    </rPh>
    <rPh sb="31" eb="33">
      <t>カサン</t>
    </rPh>
    <rPh sb="35" eb="37">
      <t>タイオウ</t>
    </rPh>
    <rPh sb="45" eb="48">
      <t>ヨウシャクダ</t>
    </rPh>
    <phoneticPr fontId="2"/>
  </si>
  <si>
    <t>カタログNo</t>
    <phoneticPr fontId="2"/>
  </si>
  <si>
    <t>C8018-010</t>
  </si>
  <si>
    <t>C8018-027</t>
  </si>
  <si>
    <t>C8018-034</t>
  </si>
  <si>
    <t>C8018-048</t>
  </si>
  <si>
    <t>C8018-055</t>
  </si>
  <si>
    <t>C8018-069</t>
  </si>
  <si>
    <t>C8018-076</t>
  </si>
  <si>
    <t>C8019-017</t>
  </si>
  <si>
    <t>C8019-024</t>
  </si>
  <si>
    <t>C8019-038</t>
  </si>
  <si>
    <t>C8019-045</t>
  </si>
  <si>
    <t>C8020-015</t>
  </si>
  <si>
    <t>C8020-029</t>
  </si>
  <si>
    <t>C8020-036</t>
  </si>
  <si>
    <t>C8020-040</t>
  </si>
  <si>
    <t>C8021-019</t>
  </si>
  <si>
    <t>C8021-026</t>
  </si>
  <si>
    <t>C8021-030</t>
  </si>
  <si>
    <t>C8021-047</t>
  </si>
  <si>
    <t>C8022-016</t>
  </si>
  <si>
    <t>C8022-020</t>
  </si>
  <si>
    <t>C8022-037</t>
  </si>
  <si>
    <t>C8022-044</t>
  </si>
  <si>
    <t>C8022-058</t>
  </si>
  <si>
    <t>C8022-065</t>
  </si>
  <si>
    <t>C8023-010</t>
  </si>
  <si>
    <t>C8023-027</t>
  </si>
  <si>
    <t>C8023-034</t>
  </si>
  <si>
    <t>C8023-048</t>
  </si>
  <si>
    <t>C8024-017</t>
  </si>
  <si>
    <t>C8024-024</t>
  </si>
  <si>
    <t>C8024-038</t>
  </si>
  <si>
    <t>C8024-045</t>
  </si>
  <si>
    <t>C8025-014</t>
  </si>
  <si>
    <t>C8025-028</t>
  </si>
  <si>
    <t>C8025-035</t>
  </si>
  <si>
    <t>C8025-049</t>
  </si>
  <si>
    <t>C8026-018</t>
  </si>
  <si>
    <t>C8026-025</t>
  </si>
  <si>
    <t>C8026-039</t>
  </si>
  <si>
    <t>C8026-046</t>
  </si>
  <si>
    <t>C8026-050</t>
  </si>
  <si>
    <t>C8026-067</t>
  </si>
  <si>
    <t>C8027-015</t>
  </si>
  <si>
    <t>C8027-029</t>
  </si>
  <si>
    <t>C8027-036</t>
  </si>
  <si>
    <t>C8027-040</t>
  </si>
  <si>
    <t>C8027-057</t>
  </si>
  <si>
    <t>C8027-064</t>
  </si>
  <si>
    <t>C8028-019</t>
  </si>
  <si>
    <t>C8028-026</t>
  </si>
  <si>
    <t>C8028-030</t>
  </si>
  <si>
    <t>C8028-047</t>
  </si>
  <si>
    <t>C8028-054</t>
  </si>
  <si>
    <t>C8028-068</t>
  </si>
  <si>
    <t>C8028-075</t>
  </si>
  <si>
    <t>C8028-089</t>
  </si>
  <si>
    <t>C8029-020</t>
  </si>
  <si>
    <t>C8029-037</t>
  </si>
  <si>
    <t>C8029-044</t>
  </si>
  <si>
    <t>C8029-058</t>
  </si>
  <si>
    <t>C8030-014</t>
  </si>
  <si>
    <t>C8030-028</t>
  </si>
  <si>
    <t>C8030-035</t>
  </si>
  <si>
    <t>C8030-049</t>
  </si>
  <si>
    <t>C8030-056</t>
  </si>
  <si>
    <t>C8030-060</t>
  </si>
  <si>
    <t>C8030-077</t>
  </si>
  <si>
    <t>C8030-084</t>
  </si>
  <si>
    <t>C8030-098</t>
  </si>
  <si>
    <t>C8030-106</t>
  </si>
  <si>
    <t>C8030-110</t>
  </si>
  <si>
    <t>C8031-018</t>
  </si>
  <si>
    <t>C8031-025</t>
  </si>
  <si>
    <t>C8032-015</t>
  </si>
  <si>
    <t>C8032-029</t>
  </si>
  <si>
    <t>C8032-036</t>
  </si>
  <si>
    <t>C8032-040</t>
  </si>
  <si>
    <t>C8032-057</t>
  </si>
  <si>
    <t>C8033-019</t>
  </si>
  <si>
    <t>C8033-026</t>
  </si>
  <si>
    <t>C8034-016</t>
  </si>
  <si>
    <t>C8034-020</t>
  </si>
  <si>
    <t>C8034-037</t>
  </si>
  <si>
    <t>C8034-044</t>
  </si>
  <si>
    <t>C8034-058</t>
  </si>
  <si>
    <t>C8034-065</t>
  </si>
  <si>
    <t>C8034-079</t>
  </si>
  <si>
    <t>C8035-010</t>
  </si>
  <si>
    <t>C8035-027</t>
  </si>
  <si>
    <t>C8035-034</t>
  </si>
  <si>
    <t>C8036-017</t>
  </si>
  <si>
    <t>C8036-024</t>
  </si>
  <si>
    <t>C8036-038</t>
  </si>
  <si>
    <t>C8036-066</t>
  </si>
  <si>
    <t>C8036-070</t>
  </si>
  <si>
    <t>C8036-087</t>
  </si>
  <si>
    <t>C8037-014</t>
  </si>
  <si>
    <t>C8037-028</t>
  </si>
  <si>
    <t>C8038-018</t>
  </si>
  <si>
    <t>C8038-039</t>
  </si>
  <si>
    <t>C8038-046</t>
  </si>
  <si>
    <t>C8040-010</t>
  </si>
  <si>
    <t>C8040-027</t>
  </si>
  <si>
    <t>C8040-034</t>
  </si>
  <si>
    <t>C8040-048</t>
  </si>
  <si>
    <t>C8041-017</t>
  </si>
  <si>
    <t>C8041-024</t>
  </si>
  <si>
    <t>C8041-038</t>
  </si>
  <si>
    <t>C8042-014</t>
  </si>
  <si>
    <t>C8042-028</t>
  </si>
  <si>
    <t>C8042-035</t>
  </si>
  <si>
    <t>C8042-049</t>
  </si>
  <si>
    <t>C8042-056</t>
  </si>
  <si>
    <t>C8043-018</t>
  </si>
  <si>
    <t>C8043-025</t>
  </si>
  <si>
    <t>C8043-039</t>
  </si>
  <si>
    <t>C8043-046</t>
  </si>
  <si>
    <t>C8044-015</t>
  </si>
  <si>
    <t>C8044-029</t>
  </si>
  <si>
    <t>C8044-036</t>
  </si>
  <si>
    <t>C8044-040</t>
  </si>
  <si>
    <t>C8046-016</t>
  </si>
  <si>
    <t>C8046-020</t>
  </si>
  <si>
    <t>C8046-037</t>
  </si>
  <si>
    <t>C8046-044</t>
  </si>
  <si>
    <t>C8046-058</t>
  </si>
  <si>
    <t>C8046-065</t>
  </si>
  <si>
    <t>C8046-079</t>
  </si>
  <si>
    <t>C8046-086</t>
  </si>
  <si>
    <t>C8046-090</t>
  </si>
  <si>
    <t>C8046-108</t>
  </si>
  <si>
    <t>C8046-115</t>
  </si>
  <si>
    <t>C8046-129</t>
  </si>
  <si>
    <t>C8046-136</t>
  </si>
  <si>
    <t>C8046-140</t>
  </si>
  <si>
    <t>C8046-157</t>
  </si>
  <si>
    <t>C8047-010</t>
  </si>
  <si>
    <t>C8047-027</t>
  </si>
  <si>
    <t>C8047-034</t>
  </si>
  <si>
    <t>C8047-048</t>
  </si>
  <si>
    <t>C8047-055</t>
  </si>
  <si>
    <t>C8047-069</t>
  </si>
  <si>
    <t>C8047-076</t>
  </si>
  <si>
    <t>C8047-080</t>
  </si>
  <si>
    <t>C8047-097</t>
  </si>
  <si>
    <t>C8048-017</t>
  </si>
  <si>
    <t>C8048-024</t>
  </si>
  <si>
    <t>C8048-038</t>
  </si>
  <si>
    <t>C8048-045</t>
  </si>
  <si>
    <t>C8048-059</t>
  </si>
  <si>
    <t>C8048-066</t>
  </si>
  <si>
    <t>C8053-017</t>
  </si>
  <si>
    <t>C8053-024</t>
  </si>
  <si>
    <t>C8053-038</t>
  </si>
  <si>
    <t>C8053-045</t>
  </si>
  <si>
    <t>C8053-059</t>
  </si>
  <si>
    <t>C8053-066</t>
  </si>
  <si>
    <t>C8054-014</t>
  </si>
  <si>
    <t>C8054-028</t>
  </si>
  <si>
    <t>C8054-035</t>
  </si>
  <si>
    <t>C8054-049</t>
  </si>
  <si>
    <t>C8054-056</t>
  </si>
  <si>
    <t>C8055-018</t>
  </si>
  <si>
    <t>C8055-025</t>
  </si>
  <si>
    <t>C8055-039</t>
  </si>
  <si>
    <t>C8055-046</t>
  </si>
  <si>
    <t>C8055-050</t>
  </si>
  <si>
    <t>C8055-067</t>
  </si>
  <si>
    <t>C8055-074</t>
  </si>
  <si>
    <t>C8055-088</t>
  </si>
  <si>
    <t>C8055-095</t>
  </si>
  <si>
    <t>C8056-015</t>
  </si>
  <si>
    <t>C8056-029</t>
  </si>
  <si>
    <t>C8056-036</t>
  </si>
  <si>
    <t>C8056-040</t>
  </si>
  <si>
    <t>C8056-057</t>
  </si>
  <si>
    <t>C8056-064</t>
  </si>
  <si>
    <t>C8056-078</t>
  </si>
  <si>
    <t>C8056-085</t>
  </si>
  <si>
    <t>C8056-099</t>
  </si>
  <si>
    <t>C8056-107</t>
  </si>
  <si>
    <t>C8056-114</t>
  </si>
  <si>
    <t>C8056-128</t>
  </si>
  <si>
    <t>C8056-135</t>
  </si>
  <si>
    <t>C8056-149</t>
  </si>
  <si>
    <t>C8056-156</t>
  </si>
  <si>
    <t>C8057-019</t>
  </si>
  <si>
    <t>C8057-026</t>
  </si>
  <si>
    <t>C8057-030</t>
  </si>
  <si>
    <t>C8057-047</t>
  </si>
  <si>
    <t>C8057-054</t>
  </si>
  <si>
    <t>C8057-068</t>
  </si>
  <si>
    <t>C8057-075</t>
  </si>
  <si>
    <t>C8057-089</t>
  </si>
  <si>
    <t>C8057-096</t>
  </si>
  <si>
    <t>C8057-104</t>
  </si>
  <si>
    <t>C8058-016</t>
  </si>
  <si>
    <t>C8058-020</t>
  </si>
  <si>
    <t>C8058-037</t>
  </si>
  <si>
    <t>C8058-044</t>
  </si>
  <si>
    <t>C8058-058</t>
  </si>
  <si>
    <t>C8058-065</t>
  </si>
  <si>
    <t>C8058-079</t>
  </si>
  <si>
    <t>C8058-086</t>
  </si>
  <si>
    <t>C8058-090</t>
  </si>
  <si>
    <t>C8058-108</t>
  </si>
  <si>
    <t>C8058-115</t>
  </si>
  <si>
    <t>C8058-129</t>
  </si>
  <si>
    <t>C8058-136</t>
  </si>
  <si>
    <t>C8059-010</t>
  </si>
  <si>
    <t>C8059-027</t>
  </si>
  <si>
    <t>C8059-034</t>
  </si>
  <si>
    <t>C8059-048</t>
  </si>
  <si>
    <t>C8059-055</t>
  </si>
  <si>
    <t>C8059-069</t>
  </si>
  <si>
    <t>C8059-076</t>
  </si>
  <si>
    <t>C8059-080</t>
  </si>
  <si>
    <t>C8059-097</t>
  </si>
  <si>
    <t>C8059-105</t>
  </si>
  <si>
    <t>C8059-119</t>
  </si>
  <si>
    <t>C8059-126</t>
  </si>
  <si>
    <t>C8060-018</t>
  </si>
  <si>
    <t>C8060-025</t>
  </si>
  <si>
    <t>C8060-039</t>
  </si>
  <si>
    <t>C8060-046</t>
  </si>
  <si>
    <t>C8060-050</t>
  </si>
  <si>
    <t>C8060-067</t>
  </si>
  <si>
    <t>C8060-074</t>
  </si>
  <si>
    <t>C8060-088</t>
  </si>
  <si>
    <t>C8060-095</t>
  </si>
  <si>
    <t>C8060-100</t>
  </si>
  <si>
    <t>C8060-117</t>
  </si>
  <si>
    <t>C8060-124</t>
  </si>
  <si>
    <t>C8061-015</t>
  </si>
  <si>
    <t>C8061-029</t>
  </si>
  <si>
    <t>C8061-036</t>
  </si>
  <si>
    <t>C8061-040</t>
  </si>
  <si>
    <t>C8061-057</t>
  </si>
  <si>
    <t>C8061-064</t>
  </si>
  <si>
    <t>C8061-078</t>
  </si>
  <si>
    <t>C8061-085</t>
  </si>
  <si>
    <t>C8061-099</t>
  </si>
  <si>
    <t>C8061-107</t>
  </si>
  <si>
    <t>C8061-114</t>
  </si>
  <si>
    <t>C8061-128</t>
  </si>
  <si>
    <t>C8062-019</t>
  </si>
  <si>
    <t>C8062-026</t>
  </si>
  <si>
    <t>C8062-030</t>
  </si>
  <si>
    <t>C8062-047</t>
  </si>
  <si>
    <t>C8062-054</t>
  </si>
  <si>
    <t>C8062-068</t>
  </si>
  <si>
    <t>C8062-075</t>
  </si>
  <si>
    <t>C8062-089</t>
  </si>
  <si>
    <t>C8062-096</t>
  </si>
  <si>
    <t>C8062-104</t>
  </si>
  <si>
    <t>C8062-118</t>
  </si>
  <si>
    <t>C8062-125</t>
  </si>
  <si>
    <t>C8062-139</t>
  </si>
  <si>
    <t>C8062-146</t>
  </si>
  <si>
    <t>C8062-150</t>
  </si>
  <si>
    <t>C8062-167</t>
  </si>
  <si>
    <t>C8063-016</t>
  </si>
  <si>
    <t>C8063-020</t>
  </si>
  <si>
    <t>C8063-037</t>
  </si>
  <si>
    <t>C8063-044</t>
  </si>
  <si>
    <t>C8063-058</t>
  </si>
  <si>
    <t>C8063-065</t>
  </si>
  <si>
    <t>C8063-079</t>
  </si>
  <si>
    <t>C8063-086</t>
  </si>
  <si>
    <t>C8063-090</t>
  </si>
  <si>
    <t>C8063-108</t>
  </si>
  <si>
    <t>C8063-115</t>
  </si>
  <si>
    <t>C8063-129</t>
  </si>
  <si>
    <t>C8063-136</t>
  </si>
  <si>
    <t>C8064-010</t>
  </si>
  <si>
    <t>C8064-027</t>
  </si>
  <si>
    <t>C8064-034</t>
  </si>
  <si>
    <t>C8064-048</t>
  </si>
  <si>
    <t>C8064-055</t>
  </si>
  <si>
    <t>C8064-069</t>
  </si>
  <si>
    <t>C8064-076</t>
  </si>
  <si>
    <t>C8064-080</t>
  </si>
  <si>
    <t>C8064-097</t>
  </si>
  <si>
    <t>C8064-105</t>
  </si>
  <si>
    <t>C8064-119</t>
  </si>
  <si>
    <t>C8064-126</t>
  </si>
  <si>
    <t>C8064-130</t>
  </si>
  <si>
    <t>C8064-147</t>
  </si>
  <si>
    <t>C8064-154</t>
  </si>
  <si>
    <t>C8064-168</t>
  </si>
  <si>
    <t>C8065-017</t>
  </si>
  <si>
    <t>C8065-024</t>
  </si>
  <si>
    <t>C8065-038</t>
  </si>
  <si>
    <t>C8065-045</t>
  </si>
  <si>
    <t>C8065-059</t>
  </si>
  <si>
    <t>C8065-066</t>
  </si>
  <si>
    <t>C8065-070</t>
  </si>
  <si>
    <t>C8065-087</t>
  </si>
  <si>
    <t>C8065-094</t>
  </si>
  <si>
    <t>C8065-109</t>
  </si>
  <si>
    <t>C8065-116</t>
  </si>
  <si>
    <t>C8065-120</t>
  </si>
  <si>
    <t>C8065-137</t>
  </si>
  <si>
    <t>C8066-014</t>
  </si>
  <si>
    <t>C8066-028</t>
  </si>
  <si>
    <t>C8066-035</t>
  </si>
  <si>
    <t>C8066-035N</t>
  </si>
  <si>
    <t>C8066-049</t>
  </si>
  <si>
    <t>C8066-049N</t>
  </si>
  <si>
    <t>C8066-056</t>
  </si>
  <si>
    <t>C8066-056N</t>
  </si>
  <si>
    <t>C8066-060</t>
  </si>
  <si>
    <t>C8066-060N</t>
  </si>
  <si>
    <t>C8067-018</t>
  </si>
  <si>
    <t>C8067-025</t>
  </si>
  <si>
    <t>C8067-039</t>
  </si>
  <si>
    <t>C8067-046</t>
  </si>
  <si>
    <t>C8067-050</t>
  </si>
  <si>
    <t>C8067-067</t>
  </si>
  <si>
    <t>C8067-074</t>
  </si>
  <si>
    <t>C8067-088</t>
  </si>
  <si>
    <t>C8067-095</t>
  </si>
  <si>
    <t>C8067-100</t>
  </si>
  <si>
    <t>C8068-015</t>
  </si>
  <si>
    <t>C8068-029</t>
  </si>
  <si>
    <t>C8068-036</t>
  </si>
  <si>
    <t>C8068-040</t>
  </si>
  <si>
    <t>C8068-057</t>
  </si>
  <si>
    <t>C8068-064</t>
  </si>
  <si>
    <t>C8068-078</t>
  </si>
  <si>
    <t>C8068-085</t>
  </si>
  <si>
    <t>C8068-099</t>
  </si>
  <si>
    <t>C8068-107</t>
  </si>
  <si>
    <t>C8068-114</t>
  </si>
  <si>
    <t>C8068-128</t>
  </si>
  <si>
    <t>C8069-019</t>
  </si>
  <si>
    <t>C8069-026</t>
  </si>
  <si>
    <t>C8069-030</t>
  </si>
  <si>
    <t>C8069-047</t>
  </si>
  <si>
    <t>C8069-054</t>
  </si>
  <si>
    <t>C8069-068</t>
  </si>
  <si>
    <t>C8069-075</t>
  </si>
  <si>
    <t>C8070-017</t>
  </si>
  <si>
    <t>C8070-024</t>
  </si>
  <si>
    <t>C8070-038</t>
  </si>
  <si>
    <t>C8070-045</t>
  </si>
  <si>
    <t>C8070-059</t>
  </si>
  <si>
    <t>C8070-066</t>
  </si>
  <si>
    <t>C8070-070</t>
  </si>
  <si>
    <t>C8070-087</t>
  </si>
  <si>
    <t>C8070-094</t>
  </si>
  <si>
    <t>C8070-109</t>
  </si>
  <si>
    <t>C8071-014</t>
  </si>
  <si>
    <t>C8071-028</t>
  </si>
  <si>
    <t>C8071-035</t>
  </si>
  <si>
    <t>C8071-049</t>
  </si>
  <si>
    <t>C8071-056</t>
  </si>
  <si>
    <t>C8071-060</t>
  </si>
  <si>
    <t>C8071-077</t>
  </si>
  <si>
    <t>C8071-084</t>
  </si>
  <si>
    <t>C8071-098</t>
  </si>
  <si>
    <t>C8071-106</t>
  </si>
  <si>
    <t>C8071-110</t>
  </si>
  <si>
    <t>C8071-127</t>
  </si>
  <si>
    <t>C8072-018</t>
  </si>
  <si>
    <t>C8072-025</t>
  </si>
  <si>
    <t>C8072-039</t>
  </si>
  <si>
    <t>C8072-046</t>
  </si>
  <si>
    <t>C8072-050</t>
  </si>
  <si>
    <t>C8072-067</t>
  </si>
  <si>
    <t>C8072-074</t>
  </si>
  <si>
    <t>C8072-088</t>
  </si>
  <si>
    <t>C8072-095</t>
  </si>
  <si>
    <t>C8072-100</t>
  </si>
  <si>
    <t>C8072-117</t>
  </si>
  <si>
    <t>C8073-015</t>
  </si>
  <si>
    <t>C8073-029</t>
  </si>
  <si>
    <t>C8073-036</t>
  </si>
  <si>
    <t>C8073-040</t>
  </si>
  <si>
    <t>C8073-057</t>
  </si>
  <si>
    <t>C8073-064</t>
  </si>
  <si>
    <t>C8073-078</t>
  </si>
  <si>
    <t>C8073-085</t>
  </si>
  <si>
    <t>C8073-099</t>
  </si>
  <si>
    <t>C8073-107</t>
  </si>
  <si>
    <t>C8074-019N</t>
  </si>
  <si>
    <t>C8074-026N</t>
  </si>
  <si>
    <t>C8074-030N</t>
  </si>
  <si>
    <t>C8074-047N</t>
  </si>
  <si>
    <t>C8074-054N</t>
  </si>
  <si>
    <t>C8074-068N</t>
  </si>
  <si>
    <t>C8075-016</t>
  </si>
  <si>
    <t>C8075-020</t>
  </si>
  <si>
    <t>C8075-037</t>
  </si>
  <si>
    <t>C8075-044</t>
  </si>
  <si>
    <t>C8075-058</t>
  </si>
  <si>
    <t>C8075-065</t>
  </si>
  <si>
    <t>C8075-079</t>
  </si>
  <si>
    <t>C8075-086</t>
  </si>
  <si>
    <t>C8075-090</t>
  </si>
  <si>
    <t>C8075-108</t>
  </si>
  <si>
    <t>C8075-115</t>
  </si>
  <si>
    <t>C8076-010</t>
  </si>
  <si>
    <t>C8076-027</t>
  </si>
  <si>
    <t>C8076-034</t>
  </si>
  <si>
    <t>C8076-048</t>
  </si>
  <si>
    <t>C8076-055</t>
  </si>
  <si>
    <t>C8076-069</t>
  </si>
  <si>
    <t>C8076-076</t>
  </si>
  <si>
    <t>C8076-080</t>
  </si>
  <si>
    <t>C8076-097</t>
  </si>
  <si>
    <t>C8076-105</t>
  </si>
  <si>
    <t>C8076-119</t>
  </si>
  <si>
    <t>C8076-126</t>
  </si>
  <si>
    <t>C8076-130</t>
  </si>
  <si>
    <t>C8076-147</t>
  </si>
  <si>
    <t>C8076-154</t>
  </si>
  <si>
    <t>C8076-168</t>
  </si>
  <si>
    <t>C8076-175</t>
  </si>
  <si>
    <t>C8076-189</t>
  </si>
  <si>
    <t>C8076-196</t>
  </si>
  <si>
    <t>C8076-204</t>
  </si>
  <si>
    <t>C8076-218</t>
  </si>
  <si>
    <t>C8076-225</t>
  </si>
  <si>
    <t>C8077-017</t>
  </si>
  <si>
    <t>C8077-024</t>
  </si>
  <si>
    <t>C8077-038</t>
  </si>
  <si>
    <t>C8077-045</t>
  </si>
  <si>
    <t>C8077-059</t>
  </si>
  <si>
    <t>C8077-066</t>
  </si>
  <si>
    <t>C8077-070</t>
  </si>
  <si>
    <t>C8077-087</t>
  </si>
  <si>
    <t>C8077-094</t>
  </si>
  <si>
    <t>C8077-109</t>
  </si>
  <si>
    <t>C8078-014</t>
  </si>
  <si>
    <t>C8078-028</t>
  </si>
  <si>
    <t>C8078-035</t>
  </si>
  <si>
    <t>C8078-049</t>
  </si>
  <si>
    <t>C8078-056</t>
  </si>
  <si>
    <t>C8078-060</t>
  </si>
  <si>
    <t>C8078-077</t>
  </si>
  <si>
    <t>C8078-084</t>
  </si>
  <si>
    <t>C8078-098</t>
  </si>
  <si>
    <t>C8078-106</t>
  </si>
  <si>
    <t>C8078-110</t>
  </si>
  <si>
    <t>C8078-127</t>
  </si>
  <si>
    <t>C8078-134</t>
  </si>
  <si>
    <t>C8078-148</t>
  </si>
  <si>
    <t>C8078-155</t>
  </si>
  <si>
    <t>C8078-169</t>
  </si>
  <si>
    <t>C8078-176</t>
  </si>
  <si>
    <t>C8079-018</t>
  </si>
  <si>
    <t>C8079-025</t>
  </si>
  <si>
    <t>C8079-039</t>
  </si>
  <si>
    <t>C8079-046</t>
  </si>
  <si>
    <t>C8079-050</t>
  </si>
  <si>
    <t>C8079-067</t>
  </si>
  <si>
    <t>C8079-074</t>
  </si>
  <si>
    <t>C8079-088</t>
  </si>
  <si>
    <t>C8079-095</t>
  </si>
  <si>
    <t>C8079-100</t>
  </si>
  <si>
    <t>C8079-117</t>
  </si>
  <si>
    <t>C8079-124</t>
  </si>
  <si>
    <t>C8079-138</t>
  </si>
  <si>
    <t>C8079-145</t>
  </si>
  <si>
    <t>C8079-159</t>
  </si>
  <si>
    <t>C8079-166</t>
  </si>
  <si>
    <t>C8079-170</t>
  </si>
  <si>
    <t>C8081-010</t>
  </si>
  <si>
    <t>C8081-027</t>
  </si>
  <si>
    <t>C8081-034</t>
  </si>
  <si>
    <t>C8081-048</t>
  </si>
  <si>
    <t>C8081-055</t>
  </si>
  <si>
    <t>C8081-069</t>
  </si>
  <si>
    <t>C8081-076</t>
  </si>
  <si>
    <t>C8081-080</t>
  </si>
  <si>
    <t>C8081-097</t>
  </si>
  <si>
    <t>C8081-105</t>
  </si>
  <si>
    <t>C8081-119</t>
  </si>
  <si>
    <t>C8081-126</t>
  </si>
  <si>
    <t>C8081-130</t>
  </si>
  <si>
    <t>C8081-147</t>
  </si>
  <si>
    <t>C8082-017</t>
  </si>
  <si>
    <t>C8082-024</t>
  </si>
  <si>
    <t>C8082-038</t>
  </si>
  <si>
    <t>C8082-045</t>
  </si>
  <si>
    <t>C8082-059</t>
  </si>
  <si>
    <t>C8082-066</t>
  </si>
  <si>
    <t>C8082-070</t>
  </si>
  <si>
    <t>C8083-014</t>
  </si>
  <si>
    <t>C8083-028</t>
  </si>
  <si>
    <t>C8083-035</t>
  </si>
  <si>
    <t>C8083-049</t>
  </si>
  <si>
    <t>C8083-056</t>
  </si>
  <si>
    <t>C8083-060</t>
  </si>
  <si>
    <t>C8083-077</t>
  </si>
  <si>
    <t>C8083-084</t>
  </si>
  <si>
    <t>C8084-018</t>
  </si>
  <si>
    <t>C8084-025</t>
  </si>
  <si>
    <t>C8084-039</t>
  </si>
  <si>
    <t>C8084-046</t>
  </si>
  <si>
    <t>C8084-050</t>
  </si>
  <si>
    <t>C8084-067</t>
  </si>
  <si>
    <t>C8085-015</t>
  </si>
  <si>
    <t>C8085-029</t>
  </si>
  <si>
    <t>C8085-036</t>
  </si>
  <si>
    <t>C8085-040</t>
  </si>
  <si>
    <t>C8085-057</t>
  </si>
  <si>
    <t>C8086-019</t>
  </si>
  <si>
    <t>C8086-026</t>
  </si>
  <si>
    <t>C8086-030</t>
  </si>
  <si>
    <t>C8086-047</t>
  </si>
  <si>
    <t>C8086-054</t>
  </si>
  <si>
    <t>C8086-068</t>
  </si>
  <si>
    <t>C8087-016</t>
  </si>
  <si>
    <t>C8087-020</t>
  </si>
  <si>
    <t>C8087-037</t>
  </si>
  <si>
    <t>C8087-044</t>
  </si>
  <si>
    <t>C8087-058</t>
  </si>
  <si>
    <t>C8087-065</t>
  </si>
  <si>
    <t>C8087-079</t>
  </si>
  <si>
    <t>C8087-086</t>
  </si>
  <si>
    <t>C8088-010</t>
  </si>
  <si>
    <t>C8088-027</t>
  </si>
  <si>
    <t>C8088-034</t>
  </si>
  <si>
    <t>C8088-048</t>
  </si>
  <si>
    <t>C8088-055</t>
  </si>
  <si>
    <t>C8088-069</t>
  </si>
  <si>
    <t>C8089-017</t>
  </si>
  <si>
    <t>C8089-024</t>
  </si>
  <si>
    <t>C8089-038</t>
  </si>
  <si>
    <t>C8089-045</t>
  </si>
  <si>
    <t>C8089-059</t>
  </si>
  <si>
    <t>C8089-066</t>
  </si>
  <si>
    <t>C8089-070</t>
  </si>
  <si>
    <t>C8089-087</t>
  </si>
  <si>
    <t>C8089-094</t>
  </si>
  <si>
    <t>C8089-109</t>
  </si>
  <si>
    <t>C8089-116</t>
  </si>
  <si>
    <t>C8090-015</t>
  </si>
  <si>
    <t>C8090-029</t>
  </si>
  <si>
    <t>C8090-036</t>
  </si>
  <si>
    <t>C8090-040</t>
  </si>
  <si>
    <t>C8090-057</t>
  </si>
  <si>
    <t>C8090-064</t>
  </si>
  <si>
    <t>C8090-078</t>
  </si>
  <si>
    <t>C8090-085</t>
  </si>
  <si>
    <t>C8090-099</t>
  </si>
  <si>
    <t>C8090-107</t>
  </si>
  <si>
    <t>C8091-019</t>
  </si>
  <si>
    <t>C8091-026</t>
  </si>
  <si>
    <t>C8091-030</t>
  </si>
  <si>
    <t>C8091-047</t>
  </si>
  <si>
    <t>C8091-054</t>
  </si>
  <si>
    <t>C8091-068</t>
  </si>
  <si>
    <t>C8091-075</t>
  </si>
  <si>
    <t>C8091-089</t>
  </si>
  <si>
    <t>C8091-096</t>
  </si>
  <si>
    <t>C8091-104</t>
  </si>
  <si>
    <t>C8092-016</t>
  </si>
  <si>
    <t>C8092-020</t>
  </si>
  <si>
    <t>C8092-037</t>
  </si>
  <si>
    <t>C8092-044</t>
  </si>
  <si>
    <t>C8092-058</t>
  </si>
  <si>
    <t>C8092-065</t>
  </si>
  <si>
    <t>C8093-010</t>
  </si>
  <si>
    <t>C8093-027</t>
  </si>
  <si>
    <t>C8093-034</t>
  </si>
  <si>
    <t>C8093-048</t>
  </si>
  <si>
    <t>C8093-055</t>
  </si>
  <si>
    <t>C8093-069</t>
  </si>
  <si>
    <t>C8093-076</t>
  </si>
  <si>
    <t>C8094-017</t>
  </si>
  <si>
    <t>C8094-024</t>
  </si>
  <si>
    <t>C8094-038</t>
  </si>
  <si>
    <t>C8094-045</t>
  </si>
  <si>
    <t>C8094-059</t>
  </si>
  <si>
    <t>C8094-066</t>
  </si>
  <si>
    <t>C8094-070</t>
  </si>
  <si>
    <t>C8094-087</t>
  </si>
  <si>
    <t>C8094-094</t>
  </si>
  <si>
    <t>C8094-109</t>
  </si>
  <si>
    <t>C8094-116</t>
  </si>
  <si>
    <t>C8094-120</t>
  </si>
  <si>
    <t>C8094-137</t>
  </si>
  <si>
    <t>C8095-014</t>
  </si>
  <si>
    <t>C8095-028</t>
  </si>
  <si>
    <t>C8095-035</t>
  </si>
  <si>
    <t>C8095-049</t>
  </si>
  <si>
    <t>C8095-056</t>
  </si>
  <si>
    <t>C8095-060</t>
  </si>
  <si>
    <t>C8095-077</t>
  </si>
  <si>
    <t>C8095-084</t>
  </si>
  <si>
    <t>C8095-098</t>
  </si>
  <si>
    <t>C8095-106</t>
  </si>
  <si>
    <t>C8095-110</t>
  </si>
  <si>
    <t>C8095-127</t>
  </si>
  <si>
    <t>C8095-134</t>
  </si>
  <si>
    <t>C8095-148</t>
  </si>
  <si>
    <t>C8095-155</t>
  </si>
  <si>
    <t>C8096-018</t>
  </si>
  <si>
    <t>C8096-025</t>
  </si>
  <si>
    <t>C8096-039</t>
  </si>
  <si>
    <t>C8096-046</t>
  </si>
  <si>
    <t>C8096-050</t>
  </si>
  <si>
    <t>C8096-067</t>
  </si>
  <si>
    <t>C8096-074</t>
  </si>
  <si>
    <t>C8096-088</t>
  </si>
  <si>
    <t>C8097-015</t>
  </si>
  <si>
    <t>C8097-029</t>
  </si>
  <si>
    <t>C8097-036</t>
  </si>
  <si>
    <t>C8097-040</t>
  </si>
  <si>
    <t>C8097-057</t>
  </si>
  <si>
    <t>C8097-064</t>
  </si>
  <si>
    <t>C8098-019</t>
  </si>
  <si>
    <t>C8098-026</t>
  </si>
  <si>
    <t>C8098-030</t>
  </si>
  <si>
    <t>C8098-047</t>
  </si>
  <si>
    <t>C8098-054</t>
  </si>
  <si>
    <t>C8098-068</t>
  </si>
  <si>
    <t>C8099-016</t>
  </si>
  <si>
    <t>C8099-020</t>
  </si>
  <si>
    <t>C8099-037</t>
  </si>
  <si>
    <t>C8099-044</t>
  </si>
  <si>
    <t>C8099-058</t>
  </si>
  <si>
    <t>C8100-014</t>
  </si>
  <si>
    <t>C8100-028</t>
  </si>
  <si>
    <t>C8100-035</t>
  </si>
  <si>
    <t>C8100-049</t>
  </si>
  <si>
    <t>C8100-056</t>
  </si>
  <si>
    <t>C8100-060</t>
  </si>
  <si>
    <t>C8100-077</t>
  </si>
  <si>
    <t>C8100-084</t>
  </si>
  <si>
    <t>C8100-098</t>
  </si>
  <si>
    <t>C8100-106</t>
  </si>
  <si>
    <t>C8100-110</t>
  </si>
  <si>
    <t>C8100-127</t>
  </si>
  <si>
    <t>C8100-134</t>
  </si>
  <si>
    <t>C8100-148</t>
  </si>
  <si>
    <t>C8101-018</t>
  </si>
  <si>
    <t>C8101-025</t>
  </si>
  <si>
    <t>C8101-039</t>
  </si>
  <si>
    <t>C8101-046</t>
  </si>
  <si>
    <t>C8101-050</t>
  </si>
  <si>
    <t>C8101-067</t>
  </si>
  <si>
    <t>C8101-074</t>
  </si>
  <si>
    <t>C8101-088</t>
  </si>
  <si>
    <t>C8101-095</t>
  </si>
  <si>
    <t>C8101-100</t>
  </si>
  <si>
    <t>C8101-117</t>
  </si>
  <si>
    <t>C8101-124</t>
  </si>
  <si>
    <t>C8102-015</t>
  </si>
  <si>
    <t>C8102-029</t>
  </si>
  <si>
    <t>C8102-036</t>
  </si>
  <si>
    <t>C8102-040</t>
  </si>
  <si>
    <t>C8102-057</t>
  </si>
  <si>
    <t>C8102-064</t>
  </si>
  <si>
    <t>C8102-078</t>
  </si>
  <si>
    <t>C8103-019</t>
  </si>
  <si>
    <t>C8103-026</t>
  </si>
  <si>
    <t>C8103-030</t>
  </si>
  <si>
    <t>C8103-047</t>
  </si>
  <si>
    <t>C8103-054</t>
  </si>
  <si>
    <t>C8104-016</t>
  </si>
  <si>
    <t>C8104-020</t>
  </si>
  <si>
    <t>C8104-037</t>
  </si>
  <si>
    <t>C8104-044</t>
  </si>
  <si>
    <t>C8104-058</t>
  </si>
  <si>
    <t>C8104-065</t>
  </si>
  <si>
    <t>C8105-010</t>
  </si>
  <si>
    <t>C8105-027</t>
  </si>
  <si>
    <t>C8105-034</t>
  </si>
  <si>
    <t>C8105-048</t>
  </si>
  <si>
    <t>C8105-055</t>
  </si>
  <si>
    <t>C8105-069</t>
  </si>
  <si>
    <t>C8106-017</t>
  </si>
  <si>
    <t>C8106-024</t>
  </si>
  <si>
    <t>C8106-038</t>
  </si>
  <si>
    <t>C8106-045</t>
  </si>
  <si>
    <t>C8106-059</t>
  </si>
  <si>
    <t>C8107-014</t>
  </si>
  <si>
    <t>C8107-028</t>
  </si>
  <si>
    <t>C8107-035</t>
  </si>
  <si>
    <t>C8107-049</t>
  </si>
  <si>
    <t>C8107-056</t>
  </si>
  <si>
    <t>C8107-060</t>
  </si>
  <si>
    <t>C8107-077</t>
  </si>
  <si>
    <t>C8107-084</t>
  </si>
  <si>
    <t>C8107-098</t>
  </si>
  <si>
    <t>C8107-106</t>
  </si>
  <si>
    <t>C8107-110</t>
  </si>
  <si>
    <t>C8107-127</t>
  </si>
  <si>
    <t>C8108-018</t>
  </si>
  <si>
    <t>C8108-025</t>
  </si>
  <si>
    <t>C8108-039</t>
  </si>
  <si>
    <t>C8108-046</t>
  </si>
  <si>
    <t>C8108-050</t>
  </si>
  <si>
    <t>C8108-067</t>
  </si>
  <si>
    <t>C8108-074</t>
  </si>
  <si>
    <t>C8108-088</t>
  </si>
  <si>
    <t>C8108-095</t>
  </si>
  <si>
    <t>C8108-100</t>
  </si>
  <si>
    <t>C8108-117</t>
  </si>
  <si>
    <t>C8108-124</t>
  </si>
  <si>
    <t>C8108-138</t>
  </si>
  <si>
    <t>C8108-145</t>
  </si>
  <si>
    <t>C8108-159</t>
  </si>
  <si>
    <t>C8109-015</t>
  </si>
  <si>
    <t>C8109-029</t>
  </si>
  <si>
    <t>C8109-036</t>
  </si>
  <si>
    <t>C8109-040</t>
  </si>
  <si>
    <t>C8109-057</t>
  </si>
  <si>
    <t>C8109-064</t>
  </si>
  <si>
    <t>C8109-078</t>
  </si>
  <si>
    <t>C8110-010</t>
  </si>
  <si>
    <t>C8110-027</t>
  </si>
  <si>
    <t>C8110-034</t>
  </si>
  <si>
    <t>C8110-048</t>
  </si>
  <si>
    <t>C8110-055</t>
  </si>
  <si>
    <t>C8110-069</t>
  </si>
  <si>
    <t>C8110-076</t>
  </si>
  <si>
    <t>C8110-080</t>
  </si>
  <si>
    <t>C8110-097</t>
  </si>
  <si>
    <t>C8111-017</t>
  </si>
  <si>
    <t>C8111-024</t>
  </si>
  <si>
    <t>C8111-038</t>
  </si>
  <si>
    <t>C8111-045</t>
  </si>
  <si>
    <t>C8111-059</t>
  </si>
  <si>
    <t>C8111-066</t>
  </si>
  <si>
    <t>C8111-070</t>
  </si>
  <si>
    <t>C8111-087</t>
  </si>
  <si>
    <t>C8111-094</t>
  </si>
  <si>
    <t>C8112-014</t>
  </si>
  <si>
    <t>C8112-028</t>
  </si>
  <si>
    <t>C8112-035</t>
  </si>
  <si>
    <t>C8112-049</t>
  </si>
  <si>
    <t>C8112-056</t>
  </si>
  <si>
    <t>C8112-060</t>
  </si>
  <si>
    <t>C8113-018</t>
  </si>
  <si>
    <t>C8113-025</t>
  </si>
  <si>
    <t>C8113-039</t>
  </si>
  <si>
    <t>C8113-046</t>
  </si>
  <si>
    <t>C8113-050</t>
  </si>
  <si>
    <t>C8113-067</t>
  </si>
  <si>
    <t>C8113-074</t>
  </si>
  <si>
    <t>C8113-088</t>
  </si>
  <si>
    <t>C8114-015</t>
  </si>
  <si>
    <t>C8114-029</t>
  </si>
  <si>
    <t>C8114-036</t>
  </si>
  <si>
    <t>C8114-040</t>
  </si>
  <si>
    <t>C8114-057</t>
  </si>
  <si>
    <t>C8114-064</t>
  </si>
  <si>
    <t>C8114-078</t>
  </si>
  <si>
    <t>C8114-085</t>
  </si>
  <si>
    <t>C8115-019</t>
  </si>
  <si>
    <t>C8115-026</t>
  </si>
  <si>
    <t>C8115-030</t>
  </si>
  <si>
    <t>C8115-047</t>
  </si>
  <si>
    <t>C8115-054</t>
  </si>
  <si>
    <t>C8115-068</t>
  </si>
  <si>
    <t>C8115-075</t>
  </si>
  <si>
    <t>C8115-089</t>
  </si>
  <si>
    <t>C8115-096</t>
  </si>
  <si>
    <t>C8115-104</t>
  </si>
  <si>
    <t>C8115-118</t>
  </si>
  <si>
    <t>C8115-125</t>
  </si>
  <si>
    <t>C8115-139</t>
  </si>
  <si>
    <t>C8115-146</t>
  </si>
  <si>
    <t>C8116-016</t>
  </si>
  <si>
    <t>C8116-020</t>
  </si>
  <si>
    <t>C8116-037</t>
  </si>
  <si>
    <t>C8116-044</t>
  </si>
  <si>
    <t>C8116-058</t>
  </si>
  <si>
    <t>C8116-065</t>
  </si>
  <si>
    <t>C8116-079</t>
  </si>
  <si>
    <t>C8116-086</t>
  </si>
  <si>
    <t>C8117-010</t>
  </si>
  <si>
    <t>C8117-027</t>
  </si>
  <si>
    <t>C8117-034</t>
  </si>
  <si>
    <t>C8117-048</t>
  </si>
  <si>
    <t>C8117-055</t>
  </si>
  <si>
    <t>C8117-069</t>
  </si>
  <si>
    <t>C8117-076</t>
  </si>
  <si>
    <t>C8117-080</t>
  </si>
  <si>
    <t>C8117-097</t>
  </si>
  <si>
    <t>C8117-105</t>
  </si>
  <si>
    <t>C8118-017</t>
  </si>
  <si>
    <t>C8118-024</t>
  </si>
  <si>
    <t>C8118-038</t>
  </si>
  <si>
    <t>C8118-045</t>
  </si>
  <si>
    <t>C8118-059</t>
  </si>
  <si>
    <t>C8118-066</t>
  </si>
  <si>
    <t>C8118-070</t>
  </si>
  <si>
    <t>C8119-014</t>
  </si>
  <si>
    <t>C8119-028</t>
  </si>
  <si>
    <t>C8119-035</t>
  </si>
  <si>
    <t>C8119-049</t>
  </si>
  <si>
    <t>C8119-056</t>
  </si>
  <si>
    <t>C8119-060</t>
  </si>
  <si>
    <t>C8119-077</t>
  </si>
  <si>
    <t>C8119-084</t>
  </si>
  <si>
    <t>C8119-098</t>
  </si>
  <si>
    <t>C8119-106</t>
  </si>
  <si>
    <t>C8120-019</t>
  </si>
  <si>
    <t>C8120-026</t>
  </si>
  <si>
    <t>C8120-030</t>
  </si>
  <si>
    <t>C8120-047</t>
  </si>
  <si>
    <t>C8120-054</t>
  </si>
  <si>
    <t>C8120-068</t>
  </si>
  <si>
    <t>C8120-075</t>
  </si>
  <si>
    <t>C8120-089</t>
  </si>
  <si>
    <t>C8120-096</t>
  </si>
  <si>
    <t>C8120-104</t>
  </si>
  <si>
    <t>C8121-016</t>
  </si>
  <si>
    <t>C8121-020</t>
  </si>
  <si>
    <t>C8121-037</t>
  </si>
  <si>
    <t>C8121-044</t>
  </si>
  <si>
    <t>C8121-058</t>
  </si>
  <si>
    <t>C8121-065</t>
  </si>
  <si>
    <t>C8122-010</t>
  </si>
  <si>
    <t>C8122-027</t>
  </si>
  <si>
    <t>C8122-034</t>
  </si>
  <si>
    <t>C8122-048</t>
  </si>
  <si>
    <t>C8122-055</t>
  </si>
  <si>
    <t>C8122-069</t>
  </si>
  <si>
    <t>C8122-076</t>
  </si>
  <si>
    <t>C8122-080</t>
  </si>
  <si>
    <t>C8122-097</t>
  </si>
  <si>
    <t>C8122-105</t>
  </si>
  <si>
    <t>C8122-119</t>
  </si>
  <si>
    <t>C8122-126</t>
  </si>
  <si>
    <t>C8123-017</t>
  </si>
  <si>
    <t>C8123-024</t>
  </si>
  <si>
    <t>C8123-038</t>
  </si>
  <si>
    <t>C8123-045</t>
  </si>
  <si>
    <t>C8123-059</t>
  </si>
  <si>
    <t>C8123-066</t>
  </si>
  <si>
    <t>C8123-070</t>
  </si>
  <si>
    <t>C8123-087</t>
  </si>
  <si>
    <t>C8123-094</t>
  </si>
  <si>
    <t>C8123-109</t>
  </si>
  <si>
    <t>C8124-014</t>
  </si>
  <si>
    <t>C8124-028</t>
  </si>
  <si>
    <t>C8124-035</t>
  </si>
  <si>
    <t>C8124-049</t>
  </si>
  <si>
    <t>C8124-056</t>
  </si>
  <si>
    <t>C8124-060</t>
  </si>
  <si>
    <t>C8125-018</t>
  </si>
  <si>
    <t>C8125-025</t>
  </si>
  <si>
    <t>C8125-039</t>
  </si>
  <si>
    <t>C8125-046</t>
  </si>
  <si>
    <t>C8125-050</t>
  </si>
  <si>
    <t>C8125-067</t>
  </si>
  <si>
    <t>C8125-074</t>
  </si>
  <si>
    <t>C8125-088</t>
  </si>
  <si>
    <t>C8125-095</t>
  </si>
  <si>
    <t>C8125-100</t>
  </si>
  <si>
    <t>C8125-117</t>
  </si>
  <si>
    <t>C8126-015</t>
  </si>
  <si>
    <t>C8126-029</t>
  </si>
  <si>
    <t>C8126-036</t>
  </si>
  <si>
    <t>C8126-040</t>
  </si>
  <si>
    <t>C8126-057</t>
  </si>
  <si>
    <t>C8126-064</t>
  </si>
  <si>
    <t>C8126-078</t>
  </si>
  <si>
    <t>C8126-085</t>
  </si>
  <si>
    <t>C8126-099</t>
  </si>
  <si>
    <t>C8126-107</t>
  </si>
  <si>
    <t>C8126-114</t>
  </si>
  <si>
    <t>C8126-128</t>
  </si>
  <si>
    <t>C8126-135</t>
  </si>
  <si>
    <t>C8126-149</t>
  </si>
  <si>
    <t>C8127-019</t>
  </si>
  <si>
    <t>C8127-026</t>
  </si>
  <si>
    <t>C8127-030</t>
  </si>
  <si>
    <t>C8127-047</t>
  </si>
  <si>
    <t>C8127-054</t>
  </si>
  <si>
    <t>C8127-068</t>
  </si>
  <si>
    <t>C8127-075</t>
  </si>
  <si>
    <t>C8127-089</t>
  </si>
  <si>
    <t>C8127-096</t>
  </si>
  <si>
    <t>C8127-104</t>
  </si>
  <si>
    <t>C8127-118</t>
  </si>
  <si>
    <t>C8128-016</t>
  </si>
  <si>
    <t>C8128-020</t>
  </si>
  <si>
    <t>C8128-037</t>
  </si>
  <si>
    <t>C8128-044</t>
  </si>
  <si>
    <t>C8128-058</t>
  </si>
  <si>
    <t>C8128-065</t>
  </si>
  <si>
    <t>C8128-079</t>
  </si>
  <si>
    <t>C8128-086</t>
  </si>
  <si>
    <t>C8128-090</t>
  </si>
  <si>
    <t>C8128-108</t>
  </si>
  <si>
    <t>C8128-115</t>
  </si>
  <si>
    <t>C8128-129</t>
  </si>
  <si>
    <t>C8129-010</t>
  </si>
  <si>
    <t>C8129-027</t>
  </si>
  <si>
    <t>C8129-034</t>
  </si>
  <si>
    <t>C8129-048</t>
  </si>
  <si>
    <t>C8130-018</t>
  </si>
  <si>
    <t>C8130-025</t>
  </si>
  <si>
    <t>C8130-039</t>
  </si>
  <si>
    <t>C8130-046</t>
  </si>
  <si>
    <t>C8130-050</t>
  </si>
  <si>
    <t>C8130-067</t>
  </si>
  <si>
    <t>C8130-074</t>
  </si>
  <si>
    <t>C8130-088</t>
  </si>
  <si>
    <t>C8130-095</t>
  </si>
  <si>
    <t>C8130-100</t>
  </si>
  <si>
    <t>C8130-117</t>
  </si>
  <si>
    <t>C8130-124</t>
  </si>
  <si>
    <t>C8131-015</t>
  </si>
  <si>
    <t>C8131-029</t>
  </si>
  <si>
    <t>C8131-036</t>
  </si>
  <si>
    <t>C8132-019</t>
  </si>
  <si>
    <t>C8132-026</t>
  </si>
  <si>
    <t>C8132-030</t>
  </si>
  <si>
    <t>C8132-047</t>
  </si>
  <si>
    <t>C8132-054</t>
  </si>
  <si>
    <t>C8132-068</t>
  </si>
  <si>
    <t>C8132-075</t>
  </si>
  <si>
    <t>C8132-089</t>
  </si>
  <si>
    <t>C8133-016</t>
  </si>
  <si>
    <t>C8133-020</t>
  </si>
  <si>
    <t>C8133-037</t>
  </si>
  <si>
    <t>C8133-044</t>
  </si>
  <si>
    <t>C8134-010</t>
  </si>
  <si>
    <t>C8134-027</t>
  </si>
  <si>
    <t>C8134-034</t>
  </si>
  <si>
    <t>C8134-048</t>
  </si>
  <si>
    <t>C8134-055</t>
  </si>
  <si>
    <t>C8134-069</t>
  </si>
  <si>
    <t>C8134-076</t>
  </si>
  <si>
    <t>C8134-080</t>
  </si>
  <si>
    <t>C8135-017</t>
  </si>
  <si>
    <t>C8135-024</t>
  </si>
  <si>
    <t>C8135-038</t>
  </si>
  <si>
    <t>C8135-045</t>
  </si>
  <si>
    <t>C8135-059</t>
  </si>
  <si>
    <t>C8135-066</t>
  </si>
  <si>
    <t>C8135-070</t>
  </si>
  <si>
    <t>C8135-087</t>
  </si>
  <si>
    <t>C8135-094</t>
  </si>
  <si>
    <t>C8136-014</t>
  </si>
  <si>
    <t>C8136-028</t>
  </si>
  <si>
    <t>C8136-035</t>
  </si>
  <si>
    <t>C8136-049</t>
  </si>
  <si>
    <t>C8136-056</t>
  </si>
  <si>
    <t>C8136-060</t>
  </si>
  <si>
    <t>C8136-077</t>
  </si>
  <si>
    <t>C8136-084</t>
  </si>
  <si>
    <t>C8136-098</t>
  </si>
  <si>
    <t>C8136-106</t>
  </si>
  <si>
    <t>C8136-110</t>
  </si>
  <si>
    <t>C8136-127</t>
  </si>
  <si>
    <t>C8136-134</t>
  </si>
  <si>
    <t>C8136-148</t>
  </si>
  <si>
    <t>C8136-155</t>
  </si>
  <si>
    <t>C8136-169</t>
  </si>
  <si>
    <t>C8137-018</t>
  </si>
  <si>
    <t>C8137-025</t>
  </si>
  <si>
    <t>C8137-039</t>
  </si>
  <si>
    <t>C8137-046</t>
  </si>
  <si>
    <t>C8137-050</t>
  </si>
  <si>
    <t>C8137-067</t>
  </si>
  <si>
    <t>C8137-074</t>
  </si>
  <si>
    <t>C8137-088</t>
  </si>
  <si>
    <t>C8137-095</t>
  </si>
  <si>
    <t>C8137-100</t>
  </si>
  <si>
    <t>C8138-015</t>
  </si>
  <si>
    <t>C8138-029</t>
  </si>
  <si>
    <t>C8138-036</t>
  </si>
  <si>
    <t>C8138-040</t>
  </si>
  <si>
    <t>C8138-057</t>
  </si>
  <si>
    <t>C8138-064</t>
  </si>
  <si>
    <t>C8138-078</t>
  </si>
  <si>
    <t>C8138-085</t>
  </si>
  <si>
    <t>C8138-099</t>
  </si>
  <si>
    <t>C8138-107</t>
  </si>
  <si>
    <t>C8138-114</t>
  </si>
  <si>
    <t>C8138-128</t>
  </si>
  <si>
    <t>C8139-019</t>
  </si>
  <si>
    <t>C8139-026</t>
  </si>
  <si>
    <t>C8139-030</t>
  </si>
  <si>
    <t>C8139-047</t>
  </si>
  <si>
    <t>C8139-054</t>
  </si>
  <si>
    <t>C8139-068</t>
  </si>
  <si>
    <t>C8139-075</t>
  </si>
  <si>
    <t>C8139-089</t>
  </si>
  <si>
    <t>C8139-096</t>
  </si>
  <si>
    <t>C8139-104</t>
  </si>
  <si>
    <t>C8139-118</t>
  </si>
  <si>
    <t>C8140-017</t>
  </si>
  <si>
    <t>C8140-024</t>
  </si>
  <si>
    <t>C8140-038</t>
  </si>
  <si>
    <t>C8140-045</t>
  </si>
  <si>
    <t>C8140-059</t>
  </si>
  <si>
    <t>C8140-066</t>
  </si>
  <si>
    <t>C8140-070</t>
  </si>
  <si>
    <t>C8140-087</t>
  </si>
  <si>
    <t>C8140-094</t>
  </si>
  <si>
    <t>C8141-014</t>
  </si>
  <si>
    <t>C8141-028</t>
  </si>
  <si>
    <t>C8141-035</t>
  </si>
  <si>
    <t>C8141-049</t>
  </si>
  <si>
    <t>C8141-056</t>
  </si>
  <si>
    <t>C8141-060</t>
  </si>
  <si>
    <t>C8141-077</t>
  </si>
  <si>
    <t>C8141-084</t>
  </si>
  <si>
    <t>C8141-098</t>
  </si>
  <si>
    <t>C8141-106</t>
  </si>
  <si>
    <t>C8141-110</t>
  </si>
  <si>
    <t>C8141-127</t>
  </si>
  <si>
    <t>C8141-134</t>
  </si>
  <si>
    <t>C8141-148</t>
  </si>
  <si>
    <t>C8141-155</t>
  </si>
  <si>
    <t>C8142-018</t>
  </si>
  <si>
    <t>C8142-025</t>
  </si>
  <si>
    <t>C8142-039</t>
  </si>
  <si>
    <t>C8142-046</t>
  </si>
  <si>
    <t>C8142-050</t>
  </si>
  <si>
    <t>C8142-067</t>
  </si>
  <si>
    <t>C8142-074</t>
  </si>
  <si>
    <t>C8142-088</t>
  </si>
  <si>
    <t>C8142-095</t>
  </si>
  <si>
    <t>C8142-100</t>
  </si>
  <si>
    <t>C8142-117</t>
  </si>
  <si>
    <t>C8142-124</t>
  </si>
  <si>
    <t>C8143-015</t>
  </si>
  <si>
    <t>C8143-029</t>
  </si>
  <si>
    <t>C8143-036</t>
  </si>
  <si>
    <t>C8143-040</t>
  </si>
  <si>
    <t>C8143-057</t>
  </si>
  <si>
    <t>C8143-078</t>
  </si>
  <si>
    <t>C8143-085</t>
  </si>
  <si>
    <t>C8143-099</t>
  </si>
  <si>
    <t>C8143-107</t>
  </si>
  <si>
    <t>C8144-019</t>
  </si>
  <si>
    <t>C8144-026</t>
  </si>
  <si>
    <t>C8144-030</t>
  </si>
  <si>
    <t>C8144-047</t>
  </si>
  <si>
    <t>C8144-054</t>
  </si>
  <si>
    <t>C8144-068</t>
  </si>
  <si>
    <t>C8144-075</t>
  </si>
  <si>
    <t>C8144-089</t>
  </si>
  <si>
    <t>C8144-096</t>
  </si>
  <si>
    <t>C8144-104</t>
  </si>
  <si>
    <t>C8144-118</t>
  </si>
  <si>
    <t>C8144-125</t>
  </si>
  <si>
    <t>C8144-139</t>
  </si>
  <si>
    <t>C8144-146</t>
  </si>
  <si>
    <t>C8144-150</t>
  </si>
  <si>
    <t>C8144-167</t>
  </si>
  <si>
    <t>C8144-174</t>
  </si>
  <si>
    <t>C8145-016</t>
  </si>
  <si>
    <t>C8145-020</t>
  </si>
  <si>
    <t>C8145-037</t>
  </si>
  <si>
    <t>C8145-044</t>
  </si>
  <si>
    <t>C8145-058</t>
  </si>
  <si>
    <t>C8145-065</t>
  </si>
  <si>
    <t>C8145-079</t>
  </si>
  <si>
    <t>C8145-086</t>
  </si>
  <si>
    <t>C8145-090</t>
  </si>
  <si>
    <t>C8145-108</t>
  </si>
  <si>
    <t>C8145-115</t>
  </si>
  <si>
    <t>C8145-129</t>
  </si>
  <si>
    <t>C8145-136</t>
  </si>
  <si>
    <t>C8147-017</t>
  </si>
  <si>
    <t>C8147-024</t>
  </si>
  <si>
    <t>C8147-038</t>
  </si>
  <si>
    <t>C8147-045</t>
  </si>
  <si>
    <t>C8147-059</t>
  </si>
  <si>
    <t>C8148-014</t>
  </si>
  <si>
    <t>C8148-028</t>
  </si>
  <si>
    <t>C8148-035</t>
  </si>
  <si>
    <t>C8148-049</t>
  </si>
  <si>
    <t>C8148-056</t>
  </si>
  <si>
    <t>C8148-060</t>
  </si>
  <si>
    <t>C8149-018</t>
  </si>
  <si>
    <t>C8149-025</t>
  </si>
  <si>
    <t>C8149-039</t>
  </si>
  <si>
    <t>C8149-046</t>
  </si>
  <si>
    <t>C8149-050</t>
  </si>
  <si>
    <t>C8149-067</t>
  </si>
  <si>
    <t>C8150-016</t>
  </si>
  <si>
    <t>C8150-020</t>
  </si>
  <si>
    <t>C8150-037</t>
  </si>
  <si>
    <t>C8150-044</t>
  </si>
  <si>
    <t>C8150-058</t>
  </si>
  <si>
    <t>C8150-065</t>
  </si>
  <si>
    <t>C8151-010</t>
  </si>
  <si>
    <t>C8151-027</t>
  </si>
  <si>
    <t>C8151-034</t>
  </si>
  <si>
    <t>C8151-048</t>
  </si>
  <si>
    <t>C8151-055</t>
  </si>
  <si>
    <t>C8151-069</t>
  </si>
  <si>
    <t>C8151-076</t>
  </si>
  <si>
    <t>C8151-080</t>
  </si>
  <si>
    <t>C8152-017</t>
  </si>
  <si>
    <t>C8152-024</t>
  </si>
  <si>
    <t>C8152-038</t>
  </si>
  <si>
    <t>C8152-045</t>
  </si>
  <si>
    <t>C8152-059</t>
  </si>
  <si>
    <t>C8152-066</t>
  </si>
  <si>
    <t>C8152-070</t>
  </si>
  <si>
    <t>C8153-014</t>
  </si>
  <si>
    <t>C8153-028</t>
  </si>
  <si>
    <t>C8153-035</t>
  </si>
  <si>
    <t>C8153-049</t>
  </si>
  <si>
    <t>C8153-056</t>
  </si>
  <si>
    <t>C8153-060</t>
  </si>
  <si>
    <t>C8153-077</t>
  </si>
  <si>
    <t>C8153-084</t>
  </si>
  <si>
    <t>C8153-098</t>
  </si>
  <si>
    <t>C8154-018</t>
  </si>
  <si>
    <t>C8154-025</t>
  </si>
  <si>
    <t>C8154-039</t>
  </si>
  <si>
    <t>C8154-046</t>
  </si>
  <si>
    <t>C8154-050</t>
  </si>
  <si>
    <t>C8154-067</t>
  </si>
  <si>
    <t>C8154-074</t>
  </si>
  <si>
    <t>C8154-088</t>
  </si>
  <si>
    <t>C8155-015</t>
  </si>
  <si>
    <t>C8155-029</t>
  </si>
  <si>
    <t>C8155-036</t>
  </si>
  <si>
    <t>C8155-040</t>
  </si>
  <si>
    <t>C8155-057</t>
  </si>
  <si>
    <t>C8155-064</t>
  </si>
  <si>
    <t>C8156-019</t>
  </si>
  <si>
    <t>C8156-026</t>
  </si>
  <si>
    <t>C8156-030</t>
  </si>
  <si>
    <t>C8156-047</t>
  </si>
  <si>
    <t>C8156-054</t>
  </si>
  <si>
    <t>C8156-068</t>
  </si>
  <si>
    <t>C8156-075</t>
  </si>
  <si>
    <t>C8156-089</t>
  </si>
  <si>
    <t>C8156-096</t>
  </si>
  <si>
    <t>C8157-016</t>
  </si>
  <si>
    <t>C8157-020</t>
  </si>
  <si>
    <t>C8157-037</t>
  </si>
  <si>
    <t>C8157-044</t>
  </si>
  <si>
    <t>C8157-058</t>
  </si>
  <si>
    <t>C8157-065</t>
  </si>
  <si>
    <t>C8157-079</t>
  </si>
  <si>
    <t>C8157-086</t>
  </si>
  <si>
    <t>C8158-010</t>
  </si>
  <si>
    <t>C8158-027</t>
  </si>
  <si>
    <t>C8158-034</t>
  </si>
  <si>
    <t>C8158-048</t>
  </si>
  <si>
    <t>C8158-055</t>
  </si>
  <si>
    <t>C8158-069</t>
  </si>
  <si>
    <t>C8158-076</t>
  </si>
  <si>
    <t>C8158-080</t>
  </si>
  <si>
    <t>C8158-097</t>
  </si>
  <si>
    <t>C8158-105</t>
  </si>
  <si>
    <t>C8159-017</t>
  </si>
  <si>
    <t>C8159-024</t>
  </si>
  <si>
    <t>C8159-038</t>
  </si>
  <si>
    <t>C8159-045</t>
  </si>
  <si>
    <t>C8159-059</t>
  </si>
  <si>
    <t>C8159-066</t>
  </si>
  <si>
    <t>C8160-015</t>
  </si>
  <si>
    <t>C8160-029</t>
  </si>
  <si>
    <t>C8160-036</t>
  </si>
  <si>
    <t>C8160-040</t>
  </si>
  <si>
    <t>C8160-057</t>
  </si>
  <si>
    <t>C8160-064</t>
  </si>
  <si>
    <t>C8161-019</t>
  </si>
  <si>
    <t>C8161-026</t>
  </si>
  <si>
    <t>C8161-030</t>
  </si>
  <si>
    <t>C8161-047</t>
  </si>
  <si>
    <t>C8161-054</t>
  </si>
  <si>
    <t>C8161-068</t>
  </si>
  <si>
    <t>C8161-075</t>
  </si>
  <si>
    <t>C8161-089</t>
  </si>
  <si>
    <t>C8162-016</t>
  </si>
  <si>
    <t>C8162-020</t>
  </si>
  <si>
    <t>C8162-037</t>
  </si>
  <si>
    <t>C8162-044</t>
  </si>
  <si>
    <t>C8162-058</t>
  </si>
  <si>
    <t>C8162-065</t>
  </si>
  <si>
    <t>C8162-079</t>
  </si>
  <si>
    <t>C8162-086</t>
  </si>
  <si>
    <t>C8162-090</t>
  </si>
  <si>
    <t>C8162-108</t>
  </si>
  <si>
    <t>C8162-115</t>
  </si>
  <si>
    <t>C8162-129</t>
  </si>
  <si>
    <t>C8162-136</t>
  </si>
  <si>
    <t>C8162-140</t>
  </si>
  <si>
    <t>C8163-010</t>
  </si>
  <si>
    <t>C8163-027</t>
  </si>
  <si>
    <t>C8163-034</t>
  </si>
  <si>
    <t>C8163-048</t>
  </si>
  <si>
    <t>C8163-055</t>
  </si>
  <si>
    <t>C8163-069</t>
  </si>
  <si>
    <t>C8163-076</t>
  </si>
  <si>
    <t>C8163-080</t>
  </si>
  <si>
    <t>C8163-097</t>
  </si>
  <si>
    <t>C8164-017</t>
  </si>
  <si>
    <t>C8164-024</t>
  </si>
  <si>
    <t>C8164-038</t>
  </si>
  <si>
    <t>C8164-045</t>
  </si>
  <si>
    <t>C8164-059</t>
  </si>
  <si>
    <t>C8164-066</t>
  </si>
  <si>
    <t>C8164-070</t>
  </si>
  <si>
    <t>C8164-087</t>
  </si>
  <si>
    <t>C8165-014</t>
  </si>
  <si>
    <t>C8165-028</t>
  </si>
  <si>
    <t>C8165-035</t>
  </si>
  <si>
    <t>C8165-049</t>
  </si>
  <si>
    <t>C8165-056</t>
  </si>
  <si>
    <t>C8165-060</t>
  </si>
  <si>
    <t>C8165-077</t>
  </si>
  <si>
    <t>C8165-084</t>
  </si>
  <si>
    <t>C8165-098</t>
  </si>
  <si>
    <t>C8165-106</t>
  </si>
  <si>
    <t>C8165-110</t>
  </si>
  <si>
    <t>C8165-127</t>
  </si>
  <si>
    <t>C8165-134</t>
  </si>
  <si>
    <t>C8165-148</t>
  </si>
  <si>
    <t>C8166-018</t>
  </si>
  <si>
    <t>C8166-025</t>
  </si>
  <si>
    <t>C8166-039</t>
  </si>
  <si>
    <t>C8166-046</t>
  </si>
  <si>
    <t>C8166-050</t>
  </si>
  <si>
    <t>C8166-067</t>
  </si>
  <si>
    <t>C8166-074</t>
  </si>
  <si>
    <t>C8166-088</t>
  </si>
  <si>
    <t>C8166-095</t>
  </si>
  <si>
    <t>C8166-100</t>
  </si>
  <si>
    <t>C8166-117</t>
  </si>
  <si>
    <t>C8167-015</t>
  </si>
  <si>
    <t>C8167-029</t>
  </si>
  <si>
    <t>C8167-036</t>
  </si>
  <si>
    <t>C8167-040</t>
  </si>
  <si>
    <t>C8167-057</t>
  </si>
  <si>
    <t>C8167-064</t>
  </si>
  <si>
    <t>C8168-019</t>
  </si>
  <si>
    <t>C8168-026</t>
  </si>
  <si>
    <t>C8168-030</t>
  </si>
  <si>
    <t>C8168-047</t>
  </si>
  <si>
    <t>C8168-054</t>
  </si>
  <si>
    <t>C8168-068</t>
  </si>
  <si>
    <t>C8168-075</t>
  </si>
  <si>
    <t>C8169-016</t>
  </si>
  <si>
    <t>C8169-020</t>
  </si>
  <si>
    <t>C8169-037</t>
  </si>
  <si>
    <t>C8169-044</t>
  </si>
  <si>
    <t>C8169-058</t>
  </si>
  <si>
    <t>C8169-065</t>
  </si>
  <si>
    <t>C8169-079</t>
  </si>
  <si>
    <t>C8169-086</t>
  </si>
  <si>
    <t>C8169-090N</t>
  </si>
  <si>
    <t>C8170-014</t>
  </si>
  <si>
    <t>C8170-028</t>
  </si>
  <si>
    <t>C8170-035</t>
  </si>
  <si>
    <t>C8170-049</t>
  </si>
  <si>
    <t>C8170-056</t>
  </si>
  <si>
    <t>C8170-060</t>
  </si>
  <si>
    <t>C8170-077</t>
  </si>
  <si>
    <t>C8170-084</t>
  </si>
  <si>
    <t>C8171-018</t>
  </si>
  <si>
    <t>C8171-025</t>
  </si>
  <si>
    <t>C8171-039</t>
  </si>
  <si>
    <t>C8171-046</t>
  </si>
  <si>
    <t>C8171-050</t>
  </si>
  <si>
    <t>C8171-067</t>
  </si>
  <si>
    <t>C8172-015</t>
  </si>
  <si>
    <t>C8172-029</t>
  </si>
  <si>
    <t>C8172-036</t>
  </si>
  <si>
    <t>C8172-040</t>
  </si>
  <si>
    <t>C8172-057</t>
  </si>
  <si>
    <t>C8172-064</t>
  </si>
  <si>
    <t>C8172-078</t>
  </si>
  <si>
    <t>C8172-085</t>
  </si>
  <si>
    <t>C8173-019</t>
  </si>
  <si>
    <t>C8173-026</t>
  </si>
  <si>
    <t>C8173-030</t>
  </si>
  <si>
    <t>C8173-047</t>
  </si>
  <si>
    <t>C8173-054</t>
  </si>
  <si>
    <t>C8173-068</t>
  </si>
  <si>
    <t>C8173-075</t>
  </si>
  <si>
    <t>C8173-089</t>
  </si>
  <si>
    <t>C8173-096</t>
  </si>
  <si>
    <t>C8173-104</t>
  </si>
  <si>
    <t>C8174-016</t>
  </si>
  <si>
    <t>C8174-020</t>
  </si>
  <si>
    <t>C8174-037</t>
  </si>
  <si>
    <t>C8174-044</t>
  </si>
  <si>
    <t>C8174-058</t>
  </si>
  <si>
    <t>C8174-065</t>
  </si>
  <si>
    <t>C8174-079</t>
  </si>
  <si>
    <t>C8174-086</t>
  </si>
  <si>
    <t>C8174-090</t>
  </si>
  <si>
    <t>C8174-108</t>
  </si>
  <si>
    <t>C8175-010</t>
  </si>
  <si>
    <t>C8175-027</t>
  </si>
  <si>
    <t>C8175-034</t>
  </si>
  <si>
    <t>C8175-048</t>
  </si>
  <si>
    <t>C8175-055</t>
  </si>
  <si>
    <t>C8175-069</t>
  </si>
  <si>
    <t>C8175-076</t>
  </si>
  <si>
    <t>C8176-017</t>
  </si>
  <si>
    <t>C8176-024</t>
  </si>
  <si>
    <t>C8176-038</t>
  </si>
  <si>
    <t>C8176-045</t>
  </si>
  <si>
    <t>C8176-059</t>
  </si>
  <si>
    <t>C8176-066</t>
  </si>
  <si>
    <t>C8176-070</t>
  </si>
  <si>
    <t>C8176-087</t>
  </si>
  <si>
    <t>C8177-014</t>
  </si>
  <si>
    <t>C8177-028</t>
  </si>
  <si>
    <t>C8177-035</t>
  </si>
  <si>
    <t>C8177-049</t>
  </si>
  <si>
    <t>C8177-056</t>
  </si>
  <si>
    <t>C8177-060</t>
  </si>
  <si>
    <t>C8177-077</t>
  </si>
  <si>
    <t>C8177-084</t>
  </si>
  <si>
    <t>C8177-098</t>
  </si>
  <si>
    <t>C8177-106</t>
  </si>
  <si>
    <t>C8179-015</t>
  </si>
  <si>
    <t>C8179-029</t>
  </si>
  <si>
    <t>C8179-036</t>
  </si>
  <si>
    <t>C8180-010</t>
  </si>
  <si>
    <t>C8180-027</t>
  </si>
  <si>
    <t>C8180-034</t>
  </si>
  <si>
    <t>C8180-048</t>
  </si>
  <si>
    <t>C8180-055</t>
  </si>
  <si>
    <t>C8180-069</t>
  </si>
  <si>
    <t>C8180-076</t>
  </si>
  <si>
    <t>C8180-080</t>
  </si>
  <si>
    <t>C8181-017</t>
  </si>
  <si>
    <t>C8181-024</t>
  </si>
  <si>
    <t>C8181-038</t>
  </si>
  <si>
    <t>C8181-045</t>
  </si>
  <si>
    <t>C8181-059</t>
  </si>
  <si>
    <t>C8181-066</t>
  </si>
  <si>
    <t>C8182-014</t>
  </si>
  <si>
    <t>C8182-028</t>
  </si>
  <si>
    <t>C8182-035</t>
  </si>
  <si>
    <t>C8182-049</t>
  </si>
  <si>
    <t>C8182-056</t>
  </si>
  <si>
    <t>C8182-060</t>
  </si>
  <si>
    <t>C8183-018</t>
  </si>
  <si>
    <t>C8183-025</t>
  </si>
  <si>
    <t>C8183-039</t>
  </si>
  <si>
    <t>C8183-046</t>
  </si>
  <si>
    <t>C8183-050</t>
  </si>
  <si>
    <t>C8183-067</t>
  </si>
  <si>
    <t>C8183-074</t>
  </si>
  <si>
    <t>C8183-088</t>
  </si>
  <si>
    <t>C8184-015</t>
  </si>
  <si>
    <t>C8184-029</t>
  </si>
  <si>
    <t>C8184-036</t>
  </si>
  <si>
    <t>C8184-040</t>
  </si>
  <si>
    <t>C8184-057</t>
  </si>
  <si>
    <t>C8184-064</t>
  </si>
  <si>
    <t>C8184-078</t>
  </si>
  <si>
    <t>C8184-085</t>
  </si>
  <si>
    <t>C8185-019</t>
  </si>
  <si>
    <t>C8185-026</t>
  </si>
  <si>
    <t>C8185-030</t>
  </si>
  <si>
    <t>C8185-047</t>
  </si>
  <si>
    <t>C8185-054</t>
  </si>
  <si>
    <t>C8185-068</t>
  </si>
  <si>
    <t>C8185-075</t>
  </si>
  <si>
    <t>C8186-016</t>
  </si>
  <si>
    <t>C8186-020</t>
  </si>
  <si>
    <t>C8186-037</t>
  </si>
  <si>
    <t>C8186-044</t>
  </si>
  <si>
    <t>C8186-058</t>
  </si>
  <si>
    <t>C8186-065</t>
  </si>
  <si>
    <t>C8186-079</t>
  </si>
  <si>
    <t>C8186-086</t>
  </si>
  <si>
    <t>C8187-010</t>
  </si>
  <si>
    <t>C8187-027</t>
  </si>
  <si>
    <t>C8187-034</t>
  </si>
  <si>
    <t>C8187-048</t>
  </si>
  <si>
    <t>C8187-055</t>
  </si>
  <si>
    <t>C8187-069</t>
  </si>
  <si>
    <t>C8187-076</t>
  </si>
  <si>
    <t>C8187-080</t>
  </si>
  <si>
    <t>C8187-097</t>
  </si>
  <si>
    <t>C8187-105</t>
  </si>
  <si>
    <t>C8187-119</t>
  </si>
  <si>
    <t>C8187-126</t>
  </si>
  <si>
    <t>C8188-017</t>
  </si>
  <si>
    <t>C8188-024</t>
  </si>
  <si>
    <t>C8188-038</t>
  </si>
  <si>
    <t>C8188-045</t>
  </si>
  <si>
    <t>C8188-059</t>
  </si>
  <si>
    <t>C8188-066</t>
  </si>
  <si>
    <t>C8188-070</t>
  </si>
  <si>
    <t>C8188-087</t>
  </si>
  <si>
    <t>C8188-094</t>
  </si>
  <si>
    <t>C8189-014</t>
  </si>
  <si>
    <t>C8189-028</t>
  </si>
  <si>
    <t>C8189-035</t>
  </si>
  <si>
    <t>C8189-049</t>
  </si>
  <si>
    <t>C8189-056</t>
  </si>
  <si>
    <t>C8190-019</t>
  </si>
  <si>
    <t>C8190-026</t>
  </si>
  <si>
    <t>C8190-030</t>
  </si>
  <si>
    <t>C8190-047</t>
  </si>
  <si>
    <t>C8190-054</t>
  </si>
  <si>
    <t>C8190-068</t>
  </si>
  <si>
    <t>C8190-075</t>
  </si>
  <si>
    <t>C8190-089</t>
  </si>
  <si>
    <t>C8190-096</t>
  </si>
  <si>
    <t>C8190-104</t>
  </si>
  <si>
    <t>C8190-118</t>
  </si>
  <si>
    <t>C8190-125</t>
  </si>
  <si>
    <t>C8190-139</t>
  </si>
  <si>
    <t>C8191-016</t>
  </si>
  <si>
    <t>C8191-020</t>
  </si>
  <si>
    <t>C8191-037</t>
  </si>
  <si>
    <t>C8191-044</t>
  </si>
  <si>
    <t>C8191-058</t>
  </si>
  <si>
    <t>C8191-065</t>
  </si>
  <si>
    <t>C8191-079</t>
  </si>
  <si>
    <t>C8191-086</t>
  </si>
  <si>
    <t>C8191-090</t>
  </si>
  <si>
    <t>C8191-108</t>
  </si>
  <si>
    <t>C8191-115</t>
  </si>
  <si>
    <t>C8191-129</t>
  </si>
  <si>
    <t>C8192-010</t>
  </si>
  <si>
    <t>C8192-027</t>
  </si>
  <si>
    <t>C8192-034</t>
  </si>
  <si>
    <t>C8192-048</t>
  </si>
  <si>
    <t>C8192-055</t>
  </si>
  <si>
    <t>C8192-069</t>
  </si>
  <si>
    <t>C8192-076</t>
  </si>
  <si>
    <t>C8192-080</t>
  </si>
  <si>
    <t>C8192-097</t>
  </si>
  <si>
    <t>C8192-105</t>
  </si>
  <si>
    <t>C8193-017</t>
  </si>
  <si>
    <t>C8193-024</t>
  </si>
  <si>
    <t>C8193-038</t>
  </si>
  <si>
    <t>C8193-045</t>
  </si>
  <si>
    <t>C8193-059</t>
  </si>
  <si>
    <t>C8193-066</t>
  </si>
  <si>
    <t>C8193-070</t>
  </si>
  <si>
    <t>C8194-014</t>
  </si>
  <si>
    <t>C8194-028</t>
  </si>
  <si>
    <t>C8194-035</t>
  </si>
  <si>
    <t>C8194-049</t>
  </si>
  <si>
    <t>C8194-056</t>
  </si>
  <si>
    <t>C8194-060</t>
  </si>
  <si>
    <t>C8194-077</t>
  </si>
  <si>
    <t>C8194-084</t>
  </si>
  <si>
    <t>C8194-098</t>
  </si>
  <si>
    <t>C8194-106</t>
  </si>
  <si>
    <t>C8194-110</t>
  </si>
  <si>
    <t>C8194-127</t>
  </si>
  <si>
    <t>C8194-134</t>
  </si>
  <si>
    <t>C8194-148</t>
  </si>
  <si>
    <t>C8194-155</t>
  </si>
  <si>
    <t>C8194-169</t>
  </si>
  <si>
    <t>C8194-176</t>
  </si>
  <si>
    <t>C8194-180</t>
  </si>
  <si>
    <t>C8194-197</t>
  </si>
  <si>
    <t>C8194-205</t>
  </si>
  <si>
    <t>C8194-219</t>
  </si>
  <si>
    <t>C8195-018</t>
  </si>
  <si>
    <t>C8195-025</t>
  </si>
  <si>
    <t>C8195-039</t>
  </si>
  <si>
    <t>C8195-046</t>
  </si>
  <si>
    <t>C8195-050</t>
  </si>
  <si>
    <t>C8195-067</t>
  </si>
  <si>
    <t>C8195-074</t>
  </si>
  <si>
    <t>C8195-088</t>
  </si>
  <si>
    <t>C8195-095</t>
  </si>
  <si>
    <t>C8195-100</t>
  </si>
  <si>
    <t>C8196-015</t>
  </si>
  <si>
    <t>C8196-029</t>
  </si>
  <si>
    <t>C8196-036</t>
  </si>
  <si>
    <t>C8196-040</t>
  </si>
  <si>
    <t>C8196-057</t>
  </si>
  <si>
    <t>C8196-064</t>
  </si>
  <si>
    <t>C8196-078</t>
  </si>
  <si>
    <t>C8196-085</t>
  </si>
  <si>
    <t>C8196-099</t>
  </si>
  <si>
    <t>C8196-107</t>
  </si>
  <si>
    <t>C8196-114</t>
  </si>
  <si>
    <t>C8196-128</t>
  </si>
  <si>
    <t>C8197-019</t>
  </si>
  <si>
    <t>C8197-026</t>
  </si>
  <si>
    <t>C8197-030</t>
  </si>
  <si>
    <t>C8197-047</t>
  </si>
  <si>
    <t>C8197-054</t>
  </si>
  <si>
    <t>C8197-068</t>
  </si>
  <si>
    <t>C8197-075</t>
  </si>
  <si>
    <t>C8197-089</t>
  </si>
  <si>
    <t>C8197-096</t>
  </si>
  <si>
    <t>C8197-104</t>
  </si>
  <si>
    <t>C8197-118</t>
  </si>
  <si>
    <t>C8197-125</t>
  </si>
  <si>
    <t>C8199-010</t>
  </si>
  <si>
    <t>C8199-027</t>
  </si>
  <si>
    <t>C8199-034</t>
  </si>
  <si>
    <t>C8199-048</t>
  </si>
  <si>
    <t>C8199-055</t>
  </si>
  <si>
    <t>C8199-069</t>
  </si>
  <si>
    <t>C8200-018</t>
  </si>
  <si>
    <t>C8200-025</t>
  </si>
  <si>
    <t>C8200-039</t>
  </si>
  <si>
    <t>C8200-046</t>
  </si>
  <si>
    <t>C8200-050</t>
  </si>
  <si>
    <t>C8200-067</t>
  </si>
  <si>
    <t>C8200-074</t>
  </si>
  <si>
    <t>C8200-088</t>
  </si>
  <si>
    <t>C8200-095</t>
  </si>
  <si>
    <t>C8201-015</t>
  </si>
  <si>
    <t>C8201-029</t>
  </si>
  <si>
    <t>C8201-036</t>
  </si>
  <si>
    <t>C8201-040</t>
  </si>
  <si>
    <t>C8201-057</t>
  </si>
  <si>
    <t>C8201-064</t>
  </si>
  <si>
    <t>C8201-078</t>
  </si>
  <si>
    <t>C8201-085</t>
  </si>
  <si>
    <t>C8202-019</t>
  </si>
  <si>
    <t>C8202-026</t>
  </si>
  <si>
    <t>C8202-030</t>
  </si>
  <si>
    <t>C8202-047</t>
  </si>
  <si>
    <t>C8202-054</t>
  </si>
  <si>
    <t>C8202-068</t>
  </si>
  <si>
    <t>C8202-075</t>
  </si>
  <si>
    <t>C8203-016</t>
  </si>
  <si>
    <t>C8203-020</t>
  </si>
  <si>
    <t>C8203-037</t>
  </si>
  <si>
    <t>C8203-044</t>
  </si>
  <si>
    <t>C8203-058</t>
  </si>
  <si>
    <t>C8204-010</t>
  </si>
  <si>
    <t>C8204-027</t>
  </si>
  <si>
    <t>C8204-034</t>
  </si>
  <si>
    <t>C8204-048</t>
  </si>
  <si>
    <t>C8204-055</t>
  </si>
  <si>
    <t>C8204-069</t>
  </si>
  <si>
    <t>C8204-076</t>
  </si>
  <si>
    <t>C8205-017</t>
  </si>
  <si>
    <t>C8205-024</t>
  </si>
  <si>
    <t>C8205-038</t>
  </si>
  <si>
    <t>C8205-045</t>
  </si>
  <si>
    <t>C8205-059</t>
  </si>
  <si>
    <t>C8205-066</t>
  </si>
  <si>
    <t>C8205-070</t>
  </si>
  <si>
    <t>C8205-087</t>
  </si>
  <si>
    <t>C8205-094</t>
  </si>
  <si>
    <t>C8206-014</t>
  </si>
  <si>
    <t>C8206-028</t>
  </si>
  <si>
    <t>C8206-035</t>
  </si>
  <si>
    <t>C8206-049</t>
  </si>
  <si>
    <t>C8206-056</t>
  </si>
  <si>
    <t>C8206-060</t>
  </si>
  <si>
    <t>C8206-077</t>
  </si>
  <si>
    <t>C8207-018</t>
  </si>
  <si>
    <t>C8207-025</t>
  </si>
  <si>
    <t>C8207-039</t>
  </si>
  <si>
    <t>C8207-046</t>
  </si>
  <si>
    <t>C8207-050</t>
  </si>
  <si>
    <t>C8207-067</t>
  </si>
  <si>
    <t>C8207-074</t>
  </si>
  <si>
    <t>C8209-019N</t>
  </si>
  <si>
    <t>C8209-026N</t>
  </si>
  <si>
    <t>C8209-030N</t>
  </si>
  <si>
    <t>C8210-017N</t>
  </si>
  <si>
    <t>C8210-038N</t>
  </si>
  <si>
    <t>C8210-059N</t>
  </si>
  <si>
    <t>C8210-066N</t>
  </si>
  <si>
    <t>C8210-070N</t>
  </si>
  <si>
    <t>C8211-014N</t>
  </si>
  <si>
    <t>C8211-028N</t>
  </si>
  <si>
    <t>C8211-035N</t>
  </si>
  <si>
    <t>C8211-049N</t>
  </si>
  <si>
    <t>C8211-056N</t>
  </si>
  <si>
    <t>C8212-018N</t>
  </si>
  <si>
    <t>C8212-025N</t>
  </si>
  <si>
    <t>C8212-039N</t>
  </si>
  <si>
    <t>C8212-046N</t>
  </si>
  <si>
    <t>C8212-050N</t>
  </si>
  <si>
    <t>C8212-067N</t>
  </si>
  <si>
    <t>C8212-074N</t>
  </si>
  <si>
    <t>C8212-088N</t>
  </si>
  <si>
    <t>C8213-015N</t>
  </si>
  <si>
    <t>C8213-029N</t>
  </si>
  <si>
    <t>C8213-036N</t>
  </si>
  <si>
    <t>C8213-040N</t>
  </si>
  <si>
    <t>C8213-057N</t>
  </si>
  <si>
    <t>C8214-019N</t>
  </si>
  <si>
    <t>C8214-026N</t>
  </si>
  <si>
    <t>C8214-030N</t>
  </si>
  <si>
    <t>C8214-047N</t>
  </si>
  <si>
    <t>C8214-054N</t>
  </si>
  <si>
    <t>C8214-068N</t>
  </si>
  <si>
    <t>C8214-075N</t>
  </si>
  <si>
    <t>C8214-089N</t>
  </si>
  <si>
    <t>C8214-096N</t>
  </si>
  <si>
    <t>C8215-016N</t>
  </si>
  <si>
    <t>C8215-020N</t>
  </si>
  <si>
    <t>C8215-037N</t>
  </si>
  <si>
    <t>C8215-044N</t>
  </si>
  <si>
    <t>C8215-058N</t>
  </si>
  <si>
    <t>C8215-065N</t>
  </si>
  <si>
    <t>C8215-079N</t>
  </si>
  <si>
    <t>C8215-086N</t>
  </si>
  <si>
    <t>C8216-010N</t>
  </si>
  <si>
    <t>C8216-027N</t>
  </si>
  <si>
    <t>C8216-034N</t>
  </si>
  <si>
    <t>C8216-048N</t>
  </si>
  <si>
    <t>C8216-055N</t>
  </si>
  <si>
    <t>C8216-069N</t>
  </si>
  <si>
    <t>C8216-076N</t>
  </si>
  <si>
    <t>C8216-080N</t>
  </si>
  <si>
    <t>C8216-097N</t>
  </si>
  <si>
    <t>C8217-017N</t>
  </si>
  <si>
    <t>C8217-024N</t>
  </si>
  <si>
    <t>C8217-038N</t>
  </si>
  <si>
    <t>C8217-045N</t>
  </si>
  <si>
    <t>C8217-059N</t>
  </si>
  <si>
    <t>C8217-066N</t>
  </si>
  <si>
    <t>C8217-070N</t>
  </si>
  <si>
    <t>C8217-087N</t>
  </si>
  <si>
    <t>C8217-094N</t>
  </si>
  <si>
    <t>C8217-109N</t>
  </si>
  <si>
    <t>C8217-116N</t>
  </si>
  <si>
    <t>C8217-120N</t>
  </si>
  <si>
    <t>C8217-137N</t>
  </si>
  <si>
    <t>C8217-144N</t>
  </si>
  <si>
    <t>C8217-158N</t>
  </si>
  <si>
    <t>C8217-165N</t>
  </si>
  <si>
    <t>C8217-179N</t>
  </si>
  <si>
    <t>C8217-186N</t>
  </si>
  <si>
    <t>C8217-190N</t>
  </si>
  <si>
    <t>C8217-208N</t>
  </si>
  <si>
    <t>C8217-215N</t>
  </si>
  <si>
    <t>C8217-229N</t>
  </si>
  <si>
    <t>C8217-236N</t>
  </si>
  <si>
    <t>C8217-240N</t>
  </si>
  <si>
    <t>C8218-014</t>
  </si>
  <si>
    <t>C8218-028</t>
  </si>
  <si>
    <t>C8218-035</t>
  </si>
  <si>
    <t>C8218-049</t>
  </si>
  <si>
    <t>C8218-056</t>
  </si>
  <si>
    <t>C8218-060</t>
  </si>
  <si>
    <t>C8218-077</t>
  </si>
  <si>
    <t>C8218-084</t>
  </si>
  <si>
    <t>C8219-018</t>
  </si>
  <si>
    <t>C8219-025</t>
  </si>
  <si>
    <t>C8219-039</t>
  </si>
  <si>
    <t>C8219-046</t>
  </si>
  <si>
    <t>C8219-050</t>
  </si>
  <si>
    <t>C8219-067</t>
  </si>
  <si>
    <t>C8219-074</t>
  </si>
  <si>
    <t>C8219-088</t>
  </si>
  <si>
    <t>C8219-095</t>
  </si>
  <si>
    <t>C8219-100</t>
  </si>
  <si>
    <t>C8219-117</t>
  </si>
  <si>
    <t>C8219-124</t>
  </si>
  <si>
    <t>C8220-016</t>
  </si>
  <si>
    <t>C8220-020</t>
  </si>
  <si>
    <t>C8220-037</t>
  </si>
  <si>
    <t>C8220-044</t>
  </si>
  <si>
    <t>C8220-058</t>
  </si>
  <si>
    <t>C8220-065</t>
  </si>
  <si>
    <t>C8220-079</t>
  </si>
  <si>
    <t>C8220-086</t>
  </si>
  <si>
    <t>C8220-090</t>
  </si>
  <si>
    <t>C8220-108</t>
  </si>
  <si>
    <t>C8220-115</t>
  </si>
  <si>
    <t>C8220-129</t>
  </si>
  <si>
    <t>C8221-010B</t>
  </si>
  <si>
    <t>C8221-027B</t>
  </si>
  <si>
    <t>C8221-034B</t>
  </si>
  <si>
    <t>C8221-048B</t>
  </si>
  <si>
    <t>C8221-055B</t>
  </si>
  <si>
    <t>C8221-069B</t>
  </si>
  <si>
    <t>C8222-017B</t>
  </si>
  <si>
    <t>C8222-024B</t>
  </si>
  <si>
    <t>C8222-038B</t>
  </si>
  <si>
    <t>C8222-045B</t>
  </si>
  <si>
    <t>C8222-059B</t>
  </si>
  <si>
    <t>C8223-014B</t>
  </si>
  <si>
    <t>C8223-028B</t>
  </si>
  <si>
    <t>C8223-035B</t>
  </si>
  <si>
    <t>C8223-049B</t>
  </si>
  <si>
    <t>C8224-018</t>
  </si>
  <si>
    <t>C8224-025</t>
  </si>
  <si>
    <t>C8224-039</t>
  </si>
  <si>
    <t>C8224-046</t>
  </si>
  <si>
    <t>C8224-050</t>
  </si>
  <si>
    <t>C8224-067</t>
  </si>
  <si>
    <t>C8224-074</t>
  </si>
  <si>
    <t>C8224-088</t>
  </si>
  <si>
    <t>C8224-095</t>
  </si>
  <si>
    <t>C8224-100</t>
  </si>
  <si>
    <t>C8224-117</t>
  </si>
  <si>
    <t>C8224-124</t>
  </si>
  <si>
    <t>C8225-015B</t>
  </si>
  <si>
    <t>C8225-029B</t>
  </si>
  <si>
    <t>C8225-036B</t>
  </si>
  <si>
    <t>C8225-040B</t>
  </si>
  <si>
    <t>C8225-057B</t>
  </si>
  <si>
    <t>C8225-064B</t>
  </si>
  <si>
    <t>C8225-078B</t>
  </si>
  <si>
    <t>C8226-019B</t>
  </si>
  <si>
    <t>C8226-026B</t>
  </si>
  <si>
    <t>C8226-030B</t>
  </si>
  <si>
    <t>C8226-047B</t>
  </si>
  <si>
    <t>C8226-054B</t>
  </si>
  <si>
    <t>C8226-068B</t>
  </si>
  <si>
    <t>C8227-016</t>
  </si>
  <si>
    <t>C8227-020</t>
  </si>
  <si>
    <t>C8227-037</t>
  </si>
  <si>
    <t>C8227-044</t>
  </si>
  <si>
    <t>C8227-058</t>
  </si>
  <si>
    <t>C8227-065</t>
  </si>
  <si>
    <t>C8227-079</t>
  </si>
  <si>
    <t>C8228-010</t>
  </si>
  <si>
    <t>C8228-027</t>
  </si>
  <si>
    <t>C8228-034</t>
  </si>
  <si>
    <t>C8228-048</t>
  </si>
  <si>
    <t>C8228-055</t>
  </si>
  <si>
    <t>C8229-017</t>
  </si>
  <si>
    <t>C8229-024</t>
  </si>
  <si>
    <t>C8229-038</t>
  </si>
  <si>
    <t>C8229-045</t>
  </si>
  <si>
    <t>C8229-059</t>
  </si>
  <si>
    <t>C8229-066</t>
  </si>
  <si>
    <t>C8229-070</t>
  </si>
  <si>
    <t>C8229-087</t>
  </si>
  <si>
    <t>C8230-015</t>
  </si>
  <si>
    <t>C8230-029</t>
  </si>
  <si>
    <t>C8230-036</t>
  </si>
  <si>
    <t>C8230-040</t>
  </si>
  <si>
    <t>C8230-057</t>
  </si>
  <si>
    <t>C8231-019</t>
  </si>
  <si>
    <t>C8231-026</t>
  </si>
  <si>
    <t>C8231-030</t>
  </si>
  <si>
    <t>C8231-047</t>
  </si>
  <si>
    <t>C8231-054</t>
  </si>
  <si>
    <t>C8231-068</t>
  </si>
  <si>
    <t>C8231-075</t>
  </si>
  <si>
    <t>C8231-089</t>
  </si>
  <si>
    <t>C8232-016</t>
  </si>
  <si>
    <t>C8232-020</t>
  </si>
  <si>
    <t>C8232-037</t>
  </si>
  <si>
    <t>C8232-044</t>
  </si>
  <si>
    <t>C8232-058</t>
  </si>
  <si>
    <t>C8232-065</t>
  </si>
  <si>
    <t>C8232-079</t>
  </si>
  <si>
    <t>C8232-086</t>
  </si>
  <si>
    <t>C8232-090</t>
  </si>
  <si>
    <t>C8232-108</t>
  </si>
  <si>
    <t>C8232-115</t>
  </si>
  <si>
    <t>C8232-129</t>
  </si>
  <si>
    <t>C8233-010</t>
  </si>
  <si>
    <t>C8233-027</t>
  </si>
  <si>
    <t>C8233-034</t>
  </si>
  <si>
    <t>C8233-048</t>
  </si>
  <si>
    <t>C8233-055</t>
  </si>
  <si>
    <t>C8233-069</t>
  </si>
  <si>
    <t>C8233-076</t>
  </si>
  <si>
    <t>C8233-080</t>
  </si>
  <si>
    <t>C8233-097</t>
  </si>
  <si>
    <t>C8233-105</t>
  </si>
  <si>
    <t>C8234-017</t>
  </si>
  <si>
    <t>C8234-024</t>
  </si>
  <si>
    <t>C8234-038</t>
  </si>
  <si>
    <t>C8234-045</t>
  </si>
  <si>
    <t>C8234-059</t>
  </si>
  <si>
    <t>C8234-066</t>
  </si>
  <si>
    <t>C8234-070</t>
  </si>
  <si>
    <t>C8234-087</t>
  </si>
  <si>
    <t>C8234-094</t>
  </si>
  <si>
    <t>C8234-109</t>
  </si>
  <si>
    <t>C8234-116</t>
  </si>
  <si>
    <t>C8234-120</t>
  </si>
  <si>
    <t>C8235-014</t>
  </si>
  <si>
    <t>C8235-028</t>
  </si>
  <si>
    <t>C8235-035</t>
  </si>
  <si>
    <t>C8235-049</t>
  </si>
  <si>
    <t>C8235-056</t>
  </si>
  <si>
    <t>C8235-060</t>
  </si>
  <si>
    <t>C8235-077</t>
  </si>
  <si>
    <t>C8235-084</t>
  </si>
  <si>
    <t>C8235-098</t>
  </si>
  <si>
    <t>C8235-106</t>
  </si>
  <si>
    <t>C8235-110</t>
  </si>
  <si>
    <t>C8235-127</t>
  </si>
  <si>
    <t>C8235-134</t>
  </si>
  <si>
    <t>C8235-148</t>
  </si>
  <si>
    <t>C8236-018</t>
  </si>
  <si>
    <t>C8236-025</t>
  </si>
  <si>
    <t>C8236-039</t>
  </si>
  <si>
    <t>C8236-046</t>
  </si>
  <si>
    <t>C8236-050</t>
  </si>
  <si>
    <t>C8236-067</t>
  </si>
  <si>
    <t>C8236-074</t>
  </si>
  <si>
    <t>C8236-088</t>
  </si>
  <si>
    <t>C8236-095</t>
  </si>
  <si>
    <t>C8236-100</t>
  </si>
  <si>
    <t>C8236-117</t>
  </si>
  <si>
    <t>C8236-124</t>
  </si>
  <si>
    <t>C8237-015</t>
  </si>
  <si>
    <t>C8237-029</t>
  </si>
  <si>
    <t>C8237-036</t>
  </si>
  <si>
    <t>C8237-040</t>
  </si>
  <si>
    <t>C8237-057</t>
  </si>
  <si>
    <t>C8237-064</t>
  </si>
  <si>
    <t>C8237-078</t>
  </si>
  <si>
    <t>C8237-085</t>
  </si>
  <si>
    <t>C8237-099</t>
  </si>
  <si>
    <t>C8237-107</t>
  </si>
  <si>
    <t>C8237-114</t>
  </si>
  <si>
    <t>C8237-128</t>
  </si>
  <si>
    <t>C8237-135</t>
  </si>
  <si>
    <t>C8238-019</t>
  </si>
  <si>
    <t>C8238-026</t>
  </si>
  <si>
    <t>C8238-030</t>
  </si>
  <si>
    <t>C8238-047</t>
  </si>
  <si>
    <t>C8238-054</t>
  </si>
  <si>
    <t>C8238-068</t>
  </si>
  <si>
    <t>C8238-075</t>
  </si>
  <si>
    <t>C8238-089</t>
  </si>
  <si>
    <t>C8238-096</t>
  </si>
  <si>
    <t>C8238-104</t>
  </si>
  <si>
    <t>C8238-118</t>
  </si>
  <si>
    <t>C8238-125</t>
  </si>
  <si>
    <t>C8239-016</t>
  </si>
  <si>
    <t>C8239-020</t>
  </si>
  <si>
    <t>C8239-037</t>
  </si>
  <si>
    <t>C8239-044</t>
  </si>
  <si>
    <t>C8239-058</t>
  </si>
  <si>
    <t>C8239-065</t>
  </si>
  <si>
    <t>C8239-079</t>
  </si>
  <si>
    <t>C8239-086</t>
  </si>
  <si>
    <t>C8239-090</t>
  </si>
  <si>
    <t>C8239-108</t>
  </si>
  <si>
    <t>C8239-115</t>
  </si>
  <si>
    <t>C8239-129</t>
  </si>
  <si>
    <t>C8239-136</t>
  </si>
  <si>
    <t>C8240-014</t>
  </si>
  <si>
    <t>C8240-028</t>
  </si>
  <si>
    <t>C8240-035</t>
  </si>
  <si>
    <t>C8240-049</t>
  </si>
  <si>
    <t>C8240-056</t>
  </si>
  <si>
    <t>C8240-060</t>
  </si>
  <si>
    <t>C8240-077</t>
  </si>
  <si>
    <t>C8240-084</t>
  </si>
  <si>
    <t>C8240-098</t>
  </si>
  <si>
    <t>C8240-106</t>
  </si>
  <si>
    <t>C8240-110</t>
  </si>
  <si>
    <t>C8240-127</t>
  </si>
  <si>
    <t>C8240-134</t>
  </si>
  <si>
    <t>C8241-018</t>
  </si>
  <si>
    <t>C8241-025</t>
  </si>
  <si>
    <t>C8241-039</t>
  </si>
  <si>
    <t>C8241-046</t>
  </si>
  <si>
    <t>C8241-050</t>
  </si>
  <si>
    <t>C8242-015</t>
  </si>
  <si>
    <t>C8242-029</t>
  </si>
  <si>
    <t>C8242-036</t>
  </si>
  <si>
    <t>C8242-040</t>
  </si>
  <si>
    <t>C8242-057</t>
  </si>
  <si>
    <t>C8242-064</t>
  </si>
  <si>
    <t>C8242-078</t>
  </si>
  <si>
    <t>C8242-085</t>
  </si>
  <si>
    <t>C8242-099</t>
  </si>
  <si>
    <t>C8243-019</t>
  </si>
  <si>
    <t>C8243-026</t>
  </si>
  <si>
    <t>C8243-030</t>
  </si>
  <si>
    <t>C8243-047</t>
  </si>
  <si>
    <t>C8243-054</t>
  </si>
  <si>
    <t>C8243-068</t>
  </si>
  <si>
    <t>C8244-016</t>
  </si>
  <si>
    <t>C8244-020</t>
  </si>
  <si>
    <t>C8244-037</t>
  </si>
  <si>
    <t>C8244-044</t>
  </si>
  <si>
    <t>C8244-058</t>
  </si>
  <si>
    <t>C8244-065</t>
  </si>
  <si>
    <t>C8244-079</t>
  </si>
  <si>
    <t>C8244-086</t>
  </si>
  <si>
    <t>C8244-090</t>
  </si>
  <si>
    <t>C8244-108</t>
  </si>
  <si>
    <t>C8244-115</t>
  </si>
  <si>
    <t>C8244-129</t>
  </si>
  <si>
    <t>C8244-136</t>
  </si>
  <si>
    <t>C8244-140</t>
  </si>
  <si>
    <t>C8245-010</t>
  </si>
  <si>
    <t>C8245-027</t>
  </si>
  <si>
    <t>C8245-034</t>
  </si>
  <si>
    <t>C8245-048</t>
  </si>
  <si>
    <t>C8245-055</t>
  </si>
  <si>
    <t>C8245-069</t>
  </si>
  <si>
    <t>C8245-076</t>
  </si>
  <si>
    <t>C8245-080</t>
  </si>
  <si>
    <t>C8245-097</t>
  </si>
  <si>
    <t>C8245-105</t>
  </si>
  <si>
    <t>C8245-119</t>
  </si>
  <si>
    <t>C8245-126</t>
  </si>
  <si>
    <t>C8246-017</t>
  </si>
  <si>
    <t>C8246-024</t>
  </si>
  <si>
    <t>C8246-038</t>
  </si>
  <si>
    <t>C8246-045</t>
  </si>
  <si>
    <t>C8246-059</t>
  </si>
  <si>
    <t>C8246-066</t>
  </si>
  <si>
    <t>C8246-070</t>
  </si>
  <si>
    <t>C8246-087</t>
  </si>
  <si>
    <t>C8246-094</t>
  </si>
  <si>
    <t>C8246-109</t>
  </si>
  <si>
    <t>C8246-116</t>
  </si>
  <si>
    <t>C8246-120</t>
  </si>
  <si>
    <t>C8247-014</t>
  </si>
  <si>
    <t>C8247-028</t>
  </si>
  <si>
    <t>C8247-035</t>
  </si>
  <si>
    <t>C8247-049</t>
  </si>
  <si>
    <t>C8247-056</t>
  </si>
  <si>
    <t>C8247-060</t>
  </si>
  <si>
    <t>C8247-077</t>
  </si>
  <si>
    <t>C8247-084</t>
  </si>
  <si>
    <t>C8247-098</t>
  </si>
  <si>
    <t>C8247-106</t>
  </si>
  <si>
    <t>C8247-110</t>
  </si>
  <si>
    <t>C8247-127</t>
  </si>
  <si>
    <t>C8248-018</t>
  </si>
  <si>
    <t>C8248-025</t>
  </si>
  <si>
    <t>C8248-039</t>
  </si>
  <si>
    <t>C8248-046</t>
  </si>
  <si>
    <t>C8248-050</t>
  </si>
  <si>
    <t>C8248-067</t>
  </si>
  <si>
    <t>C8248-074</t>
  </si>
  <si>
    <t>C8248-088</t>
  </si>
  <si>
    <t>C8248-095</t>
  </si>
  <si>
    <t>C8248-100</t>
  </si>
  <si>
    <t>C8248-117</t>
  </si>
  <si>
    <t>C8248-124</t>
  </si>
  <si>
    <t>C8249-015</t>
  </si>
  <si>
    <t>C8249-029</t>
  </si>
  <si>
    <t>C8249-036</t>
  </si>
  <si>
    <t>C8249-040</t>
  </si>
  <si>
    <t>C8249-057</t>
  </si>
  <si>
    <t>C8249-064</t>
  </si>
  <si>
    <t>C8249-078</t>
  </si>
  <si>
    <t>C8249-085</t>
  </si>
  <si>
    <t>C8249-099</t>
  </si>
  <si>
    <t>C8249-107</t>
  </si>
  <si>
    <t>C8249-114</t>
  </si>
  <si>
    <t>C8249-128</t>
  </si>
  <si>
    <t>C8250-010</t>
  </si>
  <si>
    <t>C8250-027</t>
  </si>
  <si>
    <t>C8250-034</t>
  </si>
  <si>
    <t>C8250-048</t>
  </si>
  <si>
    <t>C8250-055</t>
  </si>
  <si>
    <t>C8250-069</t>
  </si>
  <si>
    <t>C8250-076</t>
  </si>
  <si>
    <t>C8250-080</t>
  </si>
  <si>
    <t>C8250-097</t>
  </si>
  <si>
    <t>C8250-105</t>
  </si>
  <si>
    <t>C8250-119</t>
  </si>
  <si>
    <t>C8250-126</t>
  </si>
  <si>
    <t>C8251-017</t>
  </si>
  <si>
    <t>C8251-024</t>
  </si>
  <si>
    <t>C8251-038</t>
  </si>
  <si>
    <t>C8251-045</t>
  </si>
  <si>
    <t>C8251-059</t>
  </si>
  <si>
    <t>C8251-066</t>
  </si>
  <si>
    <t>C8251-070</t>
  </si>
  <si>
    <t>C8251-087</t>
  </si>
  <si>
    <t>C8251-094</t>
  </si>
  <si>
    <t>C8252-014</t>
  </si>
  <si>
    <t>C8252-028</t>
  </si>
  <si>
    <t>C8252-035</t>
  </si>
  <si>
    <t>C8252-049</t>
  </si>
  <si>
    <t>C8252-056</t>
  </si>
  <si>
    <t>C8252-060</t>
  </si>
  <si>
    <t>C8252-077</t>
  </si>
  <si>
    <t>C8252-084</t>
  </si>
  <si>
    <t>C8252-098</t>
  </si>
  <si>
    <t>C8252-106</t>
  </si>
  <si>
    <t>C8252-110</t>
  </si>
  <si>
    <t>C8253-018</t>
  </si>
  <si>
    <t>C8253-025</t>
  </si>
  <si>
    <t>C8253-039</t>
  </si>
  <si>
    <t>C8253-046</t>
  </si>
  <si>
    <t>C8253-050</t>
  </si>
  <si>
    <t>C8253-067</t>
  </si>
  <si>
    <t>C8253-074</t>
  </si>
  <si>
    <t>C8253-088</t>
  </si>
  <si>
    <t>C8253-095</t>
  </si>
  <si>
    <t>C8253-100</t>
  </si>
  <si>
    <t>C8254-015</t>
  </si>
  <si>
    <t>C8254-029</t>
  </si>
  <si>
    <t>C8254-036</t>
  </si>
  <si>
    <t>C8254-040</t>
  </si>
  <si>
    <t>C8254-057</t>
  </si>
  <si>
    <t>C8254-064</t>
  </si>
  <si>
    <t>C8254-078</t>
  </si>
  <si>
    <t>C8254-085</t>
  </si>
  <si>
    <t>C8254-099</t>
  </si>
  <si>
    <t>C8254-107</t>
  </si>
  <si>
    <t>C8254-114</t>
  </si>
  <si>
    <t>C8254-128</t>
  </si>
  <si>
    <t>C8255-019</t>
  </si>
  <si>
    <t>C8255-026</t>
  </si>
  <si>
    <t>C8255-030</t>
  </si>
  <si>
    <t>C8255-047</t>
  </si>
  <si>
    <t>C8255-054</t>
  </si>
  <si>
    <t>C8255-068</t>
  </si>
  <si>
    <t>C8255-075</t>
  </si>
  <si>
    <t>C8255-089</t>
  </si>
  <si>
    <t>C8255-096</t>
  </si>
  <si>
    <t>C8255-104</t>
  </si>
  <si>
    <t>C8256-016</t>
  </si>
  <si>
    <t>C8256-020</t>
  </si>
  <si>
    <t>C8256-037</t>
  </si>
  <si>
    <t>C8256-044</t>
  </si>
  <si>
    <t>C8256-058</t>
  </si>
  <si>
    <t>C8256-065</t>
  </si>
  <si>
    <t>C8256-079</t>
  </si>
  <si>
    <t>C8256-086</t>
  </si>
  <si>
    <t>C8256-090</t>
  </si>
  <si>
    <t>C8256-108</t>
  </si>
  <si>
    <t>C8256-115</t>
  </si>
  <si>
    <t>C8256-129</t>
  </si>
  <si>
    <t>C8257-010</t>
  </si>
  <si>
    <t>C8257-027</t>
  </si>
  <si>
    <t>C8257-034</t>
  </si>
  <si>
    <t>C8257-048</t>
  </si>
  <si>
    <t>C8257-055</t>
  </si>
  <si>
    <t>C8257-069</t>
  </si>
  <si>
    <t>C8257-076</t>
  </si>
  <si>
    <t>C8257-080</t>
  </si>
  <si>
    <t>C8257-097</t>
  </si>
  <si>
    <t>C8257-105</t>
  </si>
  <si>
    <t>C8257-119</t>
  </si>
  <si>
    <t>C8257-126</t>
  </si>
  <si>
    <t>C8258-017</t>
  </si>
  <si>
    <t>C8258-024</t>
  </si>
  <si>
    <t>C8258-038</t>
  </si>
  <si>
    <t>C8258-045</t>
  </si>
  <si>
    <t>C8258-059</t>
  </si>
  <si>
    <t>C8258-066</t>
  </si>
  <si>
    <t>C8258-070</t>
  </si>
  <si>
    <t>C8258-087</t>
  </si>
  <si>
    <t>C8258-094</t>
  </si>
  <si>
    <t>C8258-109</t>
  </si>
  <si>
    <t>C8258-116</t>
  </si>
  <si>
    <t>C8258-120</t>
  </si>
  <si>
    <t>C8259-014</t>
  </si>
  <si>
    <t>C8259-028</t>
  </si>
  <si>
    <t>C8259-035</t>
  </si>
  <si>
    <t>C8259-049</t>
  </si>
  <si>
    <t>C8259-056</t>
  </si>
  <si>
    <t>C8259-060</t>
  </si>
  <si>
    <t>C8259-077</t>
  </si>
  <si>
    <t>C8259-084</t>
  </si>
  <si>
    <t>C8259-098</t>
  </si>
  <si>
    <t>C8259-106</t>
  </si>
  <si>
    <t>C8259-110</t>
  </si>
  <si>
    <t>C8259-127</t>
  </si>
  <si>
    <t>C8260-019</t>
  </si>
  <si>
    <t>C8260-026</t>
  </si>
  <si>
    <t>C8260-030</t>
  </si>
  <si>
    <t>C8260-047</t>
  </si>
  <si>
    <t>C8260-054</t>
  </si>
  <si>
    <t>C8260-068</t>
  </si>
  <si>
    <t>C8260-075</t>
  </si>
  <si>
    <t>C8260-089</t>
  </si>
  <si>
    <t>C8260-096</t>
  </si>
  <si>
    <t>C8260-104</t>
  </si>
  <si>
    <t>C8260-118</t>
  </si>
  <si>
    <t>C8260-125</t>
  </si>
  <si>
    <t>C8261-016</t>
  </si>
  <si>
    <t>C8261-020</t>
  </si>
  <si>
    <t>C8261-037</t>
  </si>
  <si>
    <t>C8261-044</t>
  </si>
  <si>
    <t>C8261-058</t>
  </si>
  <si>
    <t>C8261-065</t>
  </si>
  <si>
    <t>C8261-079</t>
  </si>
  <si>
    <t>C8261-086</t>
  </si>
  <si>
    <t>C8261-090</t>
  </si>
  <si>
    <t>C8261-108</t>
  </si>
  <si>
    <t>C8261-115</t>
  </si>
  <si>
    <t>C8261-129</t>
  </si>
  <si>
    <t>C8261-136</t>
  </si>
  <si>
    <t>C8262-010</t>
  </si>
  <si>
    <t>C8262-027</t>
  </si>
  <si>
    <t>C8262-034</t>
  </si>
  <si>
    <t>C8262-048</t>
  </si>
  <si>
    <t>C8262-055</t>
  </si>
  <si>
    <t>C8262-069</t>
  </si>
  <si>
    <t>C8262-076</t>
  </si>
  <si>
    <t>C8262-080</t>
  </si>
  <si>
    <t>C8262-097</t>
  </si>
  <si>
    <t>C8262-105</t>
  </si>
  <si>
    <t>C8262-119</t>
  </si>
  <si>
    <t>C8262-126</t>
  </si>
  <si>
    <t>C8263-017</t>
  </si>
  <si>
    <t>C8263-024</t>
  </si>
  <si>
    <t>C8263-038</t>
  </si>
  <si>
    <t>C8263-045</t>
  </si>
  <si>
    <t>C8263-059</t>
  </si>
  <si>
    <t>C8263-066</t>
  </si>
  <si>
    <t>C8263-070</t>
  </si>
  <si>
    <t>C8263-087</t>
  </si>
  <si>
    <t>C8263-094</t>
  </si>
  <si>
    <t>C8263-109</t>
  </si>
  <si>
    <t>C8263-116</t>
  </si>
  <si>
    <t>C8263-120</t>
  </si>
  <si>
    <t>C8264-014</t>
  </si>
  <si>
    <t>C8264-028</t>
  </si>
  <si>
    <t>C8264-035</t>
  </si>
  <si>
    <t>C8264-049</t>
  </si>
  <si>
    <t>C8264-056</t>
  </si>
  <si>
    <t>C8264-060</t>
  </si>
  <si>
    <t>C8264-077</t>
  </si>
  <si>
    <t>C8264-084</t>
  </si>
  <si>
    <t>C8264-098</t>
  </si>
  <si>
    <t>C8264-106</t>
  </si>
  <si>
    <t>C8264-110</t>
  </si>
  <si>
    <t>C8264-127</t>
  </si>
  <si>
    <t>C8265-018</t>
  </si>
  <si>
    <t>C8265-025</t>
  </si>
  <si>
    <t>C8265-039</t>
  </si>
  <si>
    <t>C8265-046</t>
  </si>
  <si>
    <t>C8265-050</t>
  </si>
  <si>
    <t>C8265-067</t>
  </si>
  <si>
    <t>C8265-074</t>
  </si>
  <si>
    <t>C8265-088</t>
  </si>
  <si>
    <t>C8265-095</t>
  </si>
  <si>
    <t>C8265-100</t>
  </si>
  <si>
    <t>C8265-117</t>
  </si>
  <si>
    <t>C8265-124</t>
  </si>
  <si>
    <t>C8266-015</t>
  </si>
  <si>
    <t>C8266-029</t>
  </si>
  <si>
    <t>C8266-036</t>
  </si>
  <si>
    <t>C8266-040</t>
  </si>
  <si>
    <t>C8266-057</t>
  </si>
  <si>
    <t>C8266-064</t>
  </si>
  <si>
    <t>C8266-078</t>
  </si>
  <si>
    <t>C8266-085</t>
  </si>
  <si>
    <t>C8266-099</t>
  </si>
  <si>
    <t>C8266-107</t>
  </si>
  <si>
    <t>C8266-114</t>
  </si>
  <si>
    <t>C8266-128</t>
  </si>
  <si>
    <t>C8267-019</t>
  </si>
  <si>
    <t>C8267-026</t>
  </si>
  <si>
    <t>C8267-030</t>
  </si>
  <si>
    <t>C8267-047</t>
  </si>
  <si>
    <t>C8267-054</t>
  </si>
  <si>
    <t>C8267-068</t>
  </si>
  <si>
    <t>C8267-075</t>
  </si>
  <si>
    <t>C8267-089</t>
  </si>
  <si>
    <t>C8267-096</t>
  </si>
  <si>
    <t>C8267-104</t>
  </si>
  <si>
    <t>C8267-118</t>
  </si>
  <si>
    <t>C8267-125</t>
  </si>
  <si>
    <t>C8268-016</t>
  </si>
  <si>
    <t>C8268-020</t>
  </si>
  <si>
    <t>C8268-037</t>
  </si>
  <si>
    <t>C8268-044</t>
  </si>
  <si>
    <t>C8268-058</t>
  </si>
  <si>
    <t>C8268-065</t>
  </si>
  <si>
    <t>C8268-079</t>
  </si>
  <si>
    <t>C8268-086</t>
  </si>
  <si>
    <t>C8268-090</t>
  </si>
  <si>
    <t>C8268-108</t>
  </si>
  <si>
    <t>C8268-115</t>
  </si>
  <si>
    <t>C8268-129</t>
  </si>
  <si>
    <t>C8269-010T</t>
  </si>
  <si>
    <t>C8269-027T</t>
  </si>
  <si>
    <t>C8269-034T</t>
  </si>
  <si>
    <t>C8269-048T</t>
  </si>
  <si>
    <t>C8269-055T</t>
  </si>
  <si>
    <t>C8269-069T</t>
  </si>
  <si>
    <t>C8269-076T</t>
  </si>
  <si>
    <t>C8269-080T</t>
  </si>
  <si>
    <t>C8269-097T</t>
  </si>
  <si>
    <t>C8269-105T</t>
  </si>
  <si>
    <t>C8269-119T</t>
  </si>
  <si>
    <t>C8269-126T</t>
  </si>
  <si>
    <t>C8270-018T</t>
  </si>
  <si>
    <t>C8270-025T</t>
  </si>
  <si>
    <t>C8270-039T</t>
  </si>
  <si>
    <t>C8270-046T</t>
  </si>
  <si>
    <t>C8270-050T</t>
  </si>
  <si>
    <t>C8270-067T</t>
  </si>
  <si>
    <t>C8270-074T</t>
  </si>
  <si>
    <t>C8270-088T</t>
  </si>
  <si>
    <t>C8270-095T</t>
  </si>
  <si>
    <t>C8270-100T</t>
  </si>
  <si>
    <t>C8270-117T</t>
  </si>
  <si>
    <t>C8270-124T</t>
  </si>
  <si>
    <t>C8270-138T</t>
  </si>
  <si>
    <t>C8271-015T</t>
  </si>
  <si>
    <t>C8271-029T</t>
  </si>
  <si>
    <t>C8271-036T</t>
  </si>
  <si>
    <t>C8271-040T</t>
  </si>
  <si>
    <t>C8271-057T</t>
  </si>
  <si>
    <t>C8271-064T</t>
  </si>
  <si>
    <t>C8271-078T</t>
  </si>
  <si>
    <t>C8271-085T</t>
  </si>
  <si>
    <t>C8271-099T</t>
  </si>
  <si>
    <t>C8272-019T</t>
  </si>
  <si>
    <t>C8272-026T</t>
  </si>
  <si>
    <t>C8272-030T</t>
  </si>
  <si>
    <t>C8272-047T</t>
  </si>
  <si>
    <t>C8272-054T</t>
  </si>
  <si>
    <t>C8272-068T</t>
  </si>
  <si>
    <t>C8272-075T</t>
  </si>
  <si>
    <t>C8273-016B</t>
  </si>
  <si>
    <t>C8273-020B</t>
  </si>
  <si>
    <t>C8273-037B</t>
  </si>
  <si>
    <t>C8274-010B</t>
  </si>
  <si>
    <t>C8274-027B</t>
  </si>
  <si>
    <t>C8274-034B</t>
  </si>
  <si>
    <t>C8274-048B</t>
  </si>
  <si>
    <t>C8274-055B</t>
  </si>
  <si>
    <t>C8274-069B</t>
  </si>
  <si>
    <t>C8274-076B</t>
  </si>
  <si>
    <t>C8274-080B</t>
  </si>
  <si>
    <t>C8274-097B</t>
  </si>
  <si>
    <t>C8275-017</t>
  </si>
  <si>
    <t>C8275-024</t>
  </si>
  <si>
    <t>C8275-038</t>
  </si>
  <si>
    <t>C8275-045</t>
  </si>
  <si>
    <t>C8275-059</t>
  </si>
  <si>
    <t>C8275-066</t>
  </si>
  <si>
    <t>C8275-070B</t>
  </si>
  <si>
    <t>C8275-087B</t>
  </si>
  <si>
    <t>C8275-094B</t>
  </si>
  <si>
    <t>C8275-109B</t>
  </si>
  <si>
    <t>C8275-116B</t>
  </si>
  <si>
    <t>C8275-120B</t>
  </si>
  <si>
    <t>C8275-137B</t>
  </si>
  <si>
    <t>C8275-144B</t>
  </si>
  <si>
    <t>C8276-014</t>
  </si>
  <si>
    <t>C8276-028</t>
  </si>
  <si>
    <t>C8276-035</t>
  </si>
  <si>
    <t>C8276-049</t>
  </si>
  <si>
    <t>C8276-056</t>
  </si>
  <si>
    <t>C8276-060</t>
  </si>
  <si>
    <t>C8276-077</t>
  </si>
  <si>
    <t>C8276-084</t>
  </si>
  <si>
    <t>C8277-018</t>
  </si>
  <si>
    <t>C8277-025</t>
  </si>
  <si>
    <t>C8277-039</t>
  </si>
  <si>
    <t>C8277-046</t>
  </si>
  <si>
    <t>C8277-050</t>
  </si>
  <si>
    <t>C8277-067</t>
  </si>
  <si>
    <t>C8277-074</t>
  </si>
  <si>
    <t>C8277-088</t>
  </si>
  <si>
    <t>C8277-095</t>
  </si>
  <si>
    <t>C8277-100</t>
  </si>
  <si>
    <t>C8277-117</t>
  </si>
  <si>
    <t>C8279-019</t>
  </si>
  <si>
    <t>C8279-026</t>
  </si>
  <si>
    <t>C8279-030</t>
  </si>
  <si>
    <t>C8279-068</t>
  </si>
  <si>
    <t>C8279-075</t>
  </si>
  <si>
    <t>C8279-089</t>
  </si>
  <si>
    <t>C8280-017</t>
  </si>
  <si>
    <t>C8280-024</t>
  </si>
  <si>
    <t>C8280-038</t>
  </si>
  <si>
    <t>C8280-045</t>
  </si>
  <si>
    <t>C8280-059</t>
  </si>
  <si>
    <t>C8280-066</t>
  </si>
  <si>
    <t>C8280-070</t>
  </si>
  <si>
    <t>C8280-087</t>
  </si>
  <si>
    <t>C8281-014</t>
  </si>
  <si>
    <t>C8281-028</t>
  </si>
  <si>
    <t>C8281-035</t>
  </si>
  <si>
    <t>C8281-049</t>
  </si>
  <si>
    <t>C8281-056</t>
  </si>
  <si>
    <t>C8281-060</t>
  </si>
  <si>
    <t>C8281-077</t>
  </si>
  <si>
    <t>C8281-084</t>
  </si>
  <si>
    <t>C8281-098</t>
  </si>
  <si>
    <t>C8282-018</t>
  </si>
  <si>
    <t>C8282-025</t>
  </si>
  <si>
    <t>C8282-039</t>
  </si>
  <si>
    <t>C8282-046</t>
  </si>
  <si>
    <t>C8282-050</t>
  </si>
  <si>
    <t>C8282-067</t>
  </si>
  <si>
    <t>C8282-074</t>
  </si>
  <si>
    <t>C8282-088</t>
  </si>
  <si>
    <t>C8282-095</t>
  </si>
  <si>
    <t>C8282-100</t>
  </si>
  <si>
    <t>C8282-117</t>
  </si>
  <si>
    <t>C8282-124</t>
  </si>
  <si>
    <t>C8282-138</t>
  </si>
  <si>
    <t>C8283-015</t>
  </si>
  <si>
    <t>C8283-029</t>
  </si>
  <si>
    <t>C8283-036</t>
  </si>
  <si>
    <t>C8283-040</t>
  </si>
  <si>
    <t>C8283-057</t>
  </si>
  <si>
    <t>C8283-064</t>
  </si>
  <si>
    <t>C8283-078</t>
  </si>
  <si>
    <t>C8283-085</t>
  </si>
  <si>
    <t>C8283-099</t>
  </si>
  <si>
    <t>C8283-107</t>
  </si>
  <si>
    <t>C8283-114</t>
  </si>
  <si>
    <t>C8283-128</t>
  </si>
  <si>
    <t>C8283-135</t>
  </si>
  <si>
    <t>C8283-149</t>
  </si>
  <si>
    <t>C8284-019</t>
  </si>
  <si>
    <t>C8284-026</t>
  </si>
  <si>
    <t>C8284-030</t>
  </si>
  <si>
    <t>C8284-047</t>
  </si>
  <si>
    <t>C8284-054</t>
  </si>
  <si>
    <t>C8284-068</t>
  </si>
  <si>
    <t>C8284-075</t>
  </si>
  <si>
    <t>C8284-089</t>
  </si>
  <si>
    <t>C8284-096</t>
  </si>
  <si>
    <t>C8284-104</t>
  </si>
  <si>
    <t>C8284-118</t>
  </si>
  <si>
    <t>C8284-125</t>
  </si>
  <si>
    <t>C8285-016</t>
  </si>
  <si>
    <t>C8285-020</t>
  </si>
  <si>
    <t>C8285-037</t>
  </si>
  <si>
    <t>C8285-044</t>
  </si>
  <si>
    <t>C8285-058</t>
  </si>
  <si>
    <t>C8285-065</t>
  </si>
  <si>
    <t>C8286-010</t>
  </si>
  <si>
    <t>C8286-027</t>
  </si>
  <si>
    <t>C8286-034</t>
  </si>
  <si>
    <t>C8286-048</t>
  </si>
  <si>
    <t>C8286-055</t>
  </si>
  <si>
    <t>C8286-069</t>
  </si>
  <si>
    <t>C8286-076</t>
  </si>
  <si>
    <t>C8286-080</t>
  </si>
  <si>
    <t>C8286-097</t>
  </si>
  <si>
    <t>C8286-105</t>
  </si>
  <si>
    <t>C8286-119</t>
  </si>
  <si>
    <t>C8286-126</t>
  </si>
  <si>
    <t>C8287-017</t>
  </si>
  <si>
    <t>C8287-024</t>
  </si>
  <si>
    <t>C8287-038</t>
  </si>
  <si>
    <t>C8287-045</t>
  </si>
  <si>
    <t>C8287-059</t>
  </si>
  <si>
    <t>C8287-066</t>
  </si>
  <si>
    <t>C8287-070</t>
  </si>
  <si>
    <t>C8287-087</t>
  </si>
  <si>
    <t>C8287-094</t>
  </si>
  <si>
    <t>C8287-109</t>
  </si>
  <si>
    <t>C8288-014</t>
  </si>
  <si>
    <t>C8288-028</t>
  </si>
  <si>
    <t>C8288-035</t>
  </si>
  <si>
    <t>C8288-049</t>
  </si>
  <si>
    <t>C8288-056</t>
  </si>
  <si>
    <t>C8288-060</t>
  </si>
  <si>
    <t>C8288-077</t>
  </si>
  <si>
    <t>C8288-084</t>
  </si>
  <si>
    <t>C8288-098</t>
  </si>
  <si>
    <t>C8288-106</t>
  </si>
  <si>
    <t>C8288-110</t>
  </si>
  <si>
    <t>C8289-018</t>
  </si>
  <si>
    <t>C8289-025</t>
  </si>
  <si>
    <t>C8289-039</t>
  </si>
  <si>
    <t>C8289-046</t>
  </si>
  <si>
    <t>C8289-050</t>
  </si>
  <si>
    <t>C8289-067</t>
  </si>
  <si>
    <t>C8289-074</t>
  </si>
  <si>
    <t>C8289-088</t>
  </si>
  <si>
    <t>C8289-095</t>
  </si>
  <si>
    <t>C8289-100</t>
  </si>
  <si>
    <t>C8289-117</t>
  </si>
  <si>
    <t>C8289-124</t>
  </si>
  <si>
    <t>C8290-016</t>
  </si>
  <si>
    <t>C8290-020</t>
  </si>
  <si>
    <t>C8290-037</t>
  </si>
  <si>
    <t>C8290-044</t>
  </si>
  <si>
    <t>C8290-058</t>
  </si>
  <si>
    <t>C8290-065</t>
  </si>
  <si>
    <t>C8290-079</t>
  </si>
  <si>
    <t>C8290-086</t>
  </si>
  <si>
    <t>C8290-090</t>
  </si>
  <si>
    <t>C8290-108</t>
  </si>
  <si>
    <t>C8290-115</t>
  </si>
  <si>
    <t>C8290-129</t>
  </si>
  <si>
    <t>C8505-015N</t>
  </si>
  <si>
    <t>C8505-029N</t>
  </si>
  <si>
    <t>C8505-036N</t>
  </si>
  <si>
    <t>C8505-040N</t>
  </si>
  <si>
    <t>C8505-057N</t>
  </si>
  <si>
    <t>C8505-064N</t>
  </si>
  <si>
    <t>C8505-078N</t>
  </si>
  <si>
    <t>C8505-085N</t>
  </si>
  <si>
    <t>C8506-019N</t>
  </si>
  <si>
    <t>C8506-026N</t>
  </si>
  <si>
    <t>C8506-030N</t>
  </si>
  <si>
    <t>C8506-047N</t>
  </si>
  <si>
    <t>C8506-054N</t>
  </si>
  <si>
    <t>C8506-068N</t>
  </si>
  <si>
    <t>C8506-075N</t>
  </si>
  <si>
    <t>C8506-089N</t>
  </si>
  <si>
    <t>C8506-096N</t>
  </si>
  <si>
    <t>C8507-016N</t>
  </si>
  <si>
    <t>C8507-020N</t>
  </si>
  <si>
    <t>C8507-037N</t>
  </si>
  <si>
    <t>C8507-044N</t>
  </si>
  <si>
    <t>C8507-058N</t>
  </si>
  <si>
    <t>C8507-065N</t>
  </si>
  <si>
    <t>C8508-010N</t>
  </si>
  <si>
    <t>C8508-027N</t>
  </si>
  <si>
    <t>C8508-034N</t>
  </si>
  <si>
    <t>C8508-048N</t>
  </si>
  <si>
    <t>C8508-055N</t>
  </si>
  <si>
    <t>C8508-069N</t>
  </si>
  <si>
    <t>C8508-076N</t>
  </si>
  <si>
    <t>C8508-080N</t>
  </si>
  <si>
    <t>C8508-097N</t>
  </si>
  <si>
    <t>C8509-017N</t>
  </si>
  <si>
    <t>C8509-024N</t>
  </si>
  <si>
    <t>C8509-038N</t>
  </si>
  <si>
    <t>C8509-045N</t>
  </si>
  <si>
    <t>C8509-059N</t>
  </si>
  <si>
    <t>C8509-066N</t>
  </si>
  <si>
    <t>C8509-070N</t>
  </si>
  <si>
    <t>C8509-087N</t>
  </si>
  <si>
    <t>C8509-094N</t>
  </si>
  <si>
    <t>C8510-015N</t>
  </si>
  <si>
    <t>C8510-029N</t>
  </si>
  <si>
    <t>C8510-036N</t>
  </si>
  <si>
    <t>C8510-040N</t>
  </si>
  <si>
    <t>C8510-057N</t>
  </si>
  <si>
    <t>C8510-064N</t>
  </si>
  <si>
    <t>C8510-078N</t>
  </si>
  <si>
    <t>C8510-085N</t>
  </si>
  <si>
    <t>C8510-099N</t>
  </si>
  <si>
    <t>C8510-107N</t>
  </si>
  <si>
    <t>C8510-114N</t>
  </si>
  <si>
    <t>C8510-128N</t>
  </si>
  <si>
    <t>C8511-019N</t>
  </si>
  <si>
    <t>C8511-026N</t>
  </si>
  <si>
    <t>C8511-030N</t>
  </si>
  <si>
    <t>C8511-047N</t>
  </si>
  <si>
    <t>C8511-054N</t>
  </si>
  <si>
    <t>C8511-068N</t>
  </si>
  <si>
    <t>C8512-016N</t>
  </si>
  <si>
    <t>C8512-020N</t>
  </si>
  <si>
    <t>C8512-037N</t>
  </si>
  <si>
    <t>C8512-044N</t>
  </si>
  <si>
    <t>C8512-058N</t>
  </si>
  <si>
    <t>C8512-065N</t>
  </si>
  <si>
    <t>C8512-079N</t>
  </si>
  <si>
    <t>C8512-086N</t>
  </si>
  <si>
    <t>C8512-090N</t>
  </si>
  <si>
    <t>C8512-108N</t>
  </si>
  <si>
    <t>C8512-115N</t>
  </si>
  <si>
    <t>C8512-129N</t>
  </si>
  <si>
    <t>C8513-010N</t>
  </si>
  <si>
    <t>C8513-027N</t>
  </si>
  <si>
    <t>C8513-034N</t>
  </si>
  <si>
    <t>C8513-048N</t>
  </si>
  <si>
    <t>C8513-055N</t>
  </si>
  <si>
    <t>C8513-069N</t>
  </si>
  <si>
    <t>C8514-017N</t>
  </si>
  <si>
    <t>C8514-038N</t>
  </si>
  <si>
    <t>C8514-045N</t>
  </si>
  <si>
    <t>C8514-059N</t>
  </si>
  <si>
    <t>C8514-066N</t>
  </si>
  <si>
    <t>C8514-070N</t>
  </si>
  <si>
    <t>C8514-087N</t>
  </si>
  <si>
    <t>C8514-094N</t>
  </si>
  <si>
    <t>C8514-109N</t>
  </si>
  <si>
    <t>C8514-116N</t>
  </si>
  <si>
    <t>C8514-120N</t>
  </si>
  <si>
    <t>C8514-137N</t>
  </si>
  <si>
    <t>C8515-014N</t>
  </si>
  <si>
    <t>C8515-028N</t>
  </si>
  <si>
    <t>C8515-035N</t>
  </si>
  <si>
    <t>C8515-049N</t>
  </si>
  <si>
    <t>C8515-056N</t>
  </si>
  <si>
    <t>C8515-060N</t>
  </si>
  <si>
    <t>C8515-077N</t>
  </si>
  <si>
    <t>C8515-084N</t>
  </si>
  <si>
    <t>C8515-098N</t>
  </si>
  <si>
    <t>C8516-018T</t>
  </si>
  <si>
    <t>C8516-025T</t>
  </si>
  <si>
    <t>C8516-039T</t>
  </si>
  <si>
    <t>C8516-046T</t>
  </si>
  <si>
    <t>M701</t>
  </si>
  <si>
    <t>M702</t>
  </si>
  <si>
    <t>M703</t>
  </si>
  <si>
    <t>M704</t>
  </si>
  <si>
    <t>M705</t>
  </si>
  <si>
    <t>M706</t>
  </si>
  <si>
    <t>M707</t>
  </si>
  <si>
    <t>M708</t>
  </si>
  <si>
    <t>M709</t>
  </si>
  <si>
    <t>M710</t>
  </si>
  <si>
    <t>M711</t>
  </si>
  <si>
    <t>M712</t>
  </si>
  <si>
    <t>M713</t>
  </si>
  <si>
    <t xml:space="preserve">ﾙ･ｸﾙｰｾﾞ マグカップ（S） ローズクオーツ </t>
  </si>
  <si>
    <t xml:space="preserve">ﾙ･ｸﾙｰｾﾞ マグカップ（S） レッド </t>
  </si>
  <si>
    <t xml:space="preserve">ﾙ･ｸﾙｰｾﾞ ﾍﾟｱ・ｼｮｰﾄ・ﾀﾝﾌﾞﾗｰ　ROｸｫｰﾂ/Wﾗｽﾀｰ </t>
  </si>
  <si>
    <t xml:space="preserve">ﾙ･ｸﾙｰｾﾞ ﾍﾟｱ・ｼｮｰﾄ・ﾀﾝﾌﾞﾗｰ ﾁｪﾘｰR/Wﾗｽﾀｰ </t>
  </si>
  <si>
    <t xml:space="preserve">ﾙ･ｸﾙｰｾﾞ ﾌﾟﾁ・ﾗﾑｶﾝ・ﾀﾞﾑｰﾙ・ｾｯﾄ ﾛｰｽﾞｸｫｰﾂ </t>
  </si>
  <si>
    <t xml:space="preserve">ﾙ･ｸﾙｰｾﾞ ﾌﾟﾁ・ﾗﾑｶﾝ・ﾀﾞﾑｰﾙ・ｾｯﾄ ﾁｪﾘｰﾚｯﾄﾞ </t>
  </si>
  <si>
    <t xml:space="preserve">ﾙ･ｸﾙｰｾﾞ ミニ・オーバル・プレート5枚入り </t>
  </si>
  <si>
    <t xml:space="preserve">ﾌﾞﾗﾝｸﾚｰﾑ ボディクリーム&amp;スクラブセット </t>
  </si>
  <si>
    <t xml:space="preserve">ﾌﾞﾗﾝｸﾚｰﾑ ﾊﾞﾌﾞﾙﾊﾞｽ･ﾎﾞﾃﾞｨｸﾘｰﾑ･ｽｸﾗﾌﾞｾｯﾄ </t>
  </si>
  <si>
    <t xml:space="preserve">ﾌﾞﾗﾝｸﾚｰﾑ バブルバスセット </t>
  </si>
  <si>
    <t xml:space="preserve">ﾌﾟﾗﾝﾂ&amp;ﾊﾟﾙﾌｧﾑ ハニーソープセット </t>
  </si>
  <si>
    <t xml:space="preserve">ﾌﾟﾗﾝﾂ&amp;ﾊﾟﾙﾌｧﾑ ﾏﾙｾｲﾕｿｰﾌﾟ6個ｾｯﾄ（桐箱入り） </t>
  </si>
  <si>
    <t xml:space="preserve">ﾌﾟﾗﾝﾂ&amp;ﾊﾟﾙﾌｧﾑ ｼｱﾊﾞﾀｰｿｰﾌﾟ6個ｾｯﾄ（桐箱入り） </t>
  </si>
  <si>
    <t xml:space="preserve">ﾌﾟﾗﾝﾂ&amp;ﾊﾟﾙﾌｧﾑ ﾛﾊﾞﾐﾙｸｿｰﾌﾟ6個ｾｯﾄ（桐箱入り） </t>
  </si>
  <si>
    <t xml:space="preserve"> sharewithKuriharaharumiﾍﾟｱ輪花皿 </t>
  </si>
  <si>
    <t xml:space="preserve">sharewith Kuriharaharumi ﾘｰﾌﾄﾚｰｾｯﾄ </t>
  </si>
  <si>
    <t xml:space="preserve"> sharewithKuriharaharumiﾍﾟｱﾄﾚｰ </t>
  </si>
  <si>
    <t xml:space="preserve"> sharewithKuriharaharumiﾎﾞｳﾙ6ｺ </t>
  </si>
  <si>
    <t xml:space="preserve">結 たたむ・ひろげる小箱4寸 京飴 </t>
  </si>
  <si>
    <t xml:space="preserve">結 たたむ・ひろげる小箱4寸 宝尽くし </t>
  </si>
  <si>
    <t xml:space="preserve">結 たたむ・ひろげる小箱4寸 ことり </t>
  </si>
  <si>
    <t xml:space="preserve">結 たたむ・ひろげる小箱5.5寸 ｳﾛｺ赤 </t>
  </si>
  <si>
    <t xml:space="preserve">結 たたむ・ひろげる小箱5.5寸 和傘 </t>
  </si>
  <si>
    <t xml:space="preserve">結 たたむ・ひろげる小箱5.5寸 ﾋﾙｶﾞｵ </t>
  </si>
  <si>
    <t xml:space="preserve">ｳｪｯｼﾞｳｯﾄﾞ エスリアル101 スクエアボール </t>
  </si>
  <si>
    <t xml:space="preserve">ｳｪｯｼﾞｳｯﾄﾞ ﾌﾟﾛﾐｼｽ　ｳｨｽﾞﾃﾞｨｽﾘﾝｸﾞﾀﾝﾌﾞﾗｰﾍﾟｱ </t>
  </si>
  <si>
    <t xml:space="preserve">ｳｪｯｼﾞｳｯﾄﾞ ﾜｲﾙﾄﾞｽﾄﾛﾍﾞﾘｰｽﾊﾟｲﾗﾙﾄﾚｲ </t>
  </si>
  <si>
    <t xml:space="preserve">ｳｪｯｼﾞｳｯﾄﾞ ﾜｲﾙﾄﾞｽﾄﾛﾍﾞﾘｰﾃｨｰｶｯﾌﾟ&amp;ｿｰｻｰﾃﾞﾙﾌｨﾍﾟｱ </t>
  </si>
  <si>
    <t xml:space="preserve">ｳｪｯｼﾞｳｯﾄﾞｸｲｰﾝｽﾞｳｪｱCL ﾌｪｽﾃｨﾋﾞﾃｨｸﾘｽﾀﾙﾜｲﾝﾍﾟｱ </t>
  </si>
  <si>
    <t xml:space="preserve">ｳｪｯｼﾞｳｯﾄﾞｸｲｰﾝｽﾞｳｪｱCL ﾌｪｽﾃｨﾋﾞﾃｨｱｲﾎﾞﾘｰｽｰﾌﾟﾌﾟﾚｰﾄ23cmﾍﾟｱ </t>
  </si>
  <si>
    <t xml:space="preserve">ｳｪｯｼﾞｳｯﾄﾞｸｲｰﾝｽﾞｳｪｱ ﾌｪｽﾃｨﾋﾞﾃｨｱｲﾎﾞﾘｰ･ﾌﾞﾙｰﾏｸﾞﾍﾟｱ </t>
  </si>
  <si>
    <t xml:space="preserve">ｳｪｯｼﾞｳｯﾄﾞｸｲｰﾝｽﾞｳｪｱ ﾌｪｽﾃｨﾋﾞﾃｨｱｲﾎﾞﾘｰ･ﾌﾞﾙｰﾌﾟﾚｰﾄ27cmﾍﾟｱ </t>
  </si>
  <si>
    <t xml:space="preserve">ﾛｲﾔﾙｺﾍﾟﾝﾊｰｹﾞﾝ ブルーパルメッテプレート26cm </t>
  </si>
  <si>
    <t xml:space="preserve">ﾛｲﾔﾙｺﾍﾟﾝﾊｰｹﾞﾝ ブルーパルメッテペアティーセット </t>
  </si>
  <si>
    <t xml:space="preserve">ﾛｲﾔﾙｺﾍﾟﾝﾊｰｹﾞﾝ プリンセスプレートペア </t>
  </si>
  <si>
    <t xml:space="preserve">ﾛｲﾔﾙｺﾍﾟﾝﾊｰｹﾞﾝ プリンセスマグペア </t>
  </si>
  <si>
    <t xml:space="preserve">ﾛｲﾔﾙｺﾍﾟﾝﾊｰｹﾞﾝ ﾎﾜｲﾄﾌﾙｰﾃｯﾄﾞﾊﾟｽﾀﾌﾟﾚｰﾄ </t>
  </si>
  <si>
    <t xml:space="preserve">ﾛｲﾔﾙｺﾍﾟﾝﾊｰｹﾞﾝ ﾎﾜｲﾄﾊﾟﾙﾒｯﾃｵｰﾊﾞﾙﾃﾞｨｯｼｭ </t>
  </si>
  <si>
    <t xml:space="preserve">ﾛｲﾔﾙｺﾍﾟﾝﾊｰｹﾞﾝ ﾌﾙｰﾃｯﾄﾞｼｸﾞﾈﾁｬｰｵｰﾊﾞﾙﾃﾞｨｯｼｭ </t>
  </si>
  <si>
    <t xml:space="preserve">ﾛｲﾔﾙｺﾍﾟﾝﾊｰｹﾞﾝ ﾌﾙｰﾃｯﾄﾞｼｸﾞﾈﾁｬｰﾌﾘｰｶｯﾌﾟﾍﾟｱ </t>
  </si>
  <si>
    <t xml:space="preserve">ﾛｲﾔﾙｺﾍﾟﾝﾊｰｹﾞﾝ フラワーエンブレムクーププレート </t>
  </si>
  <si>
    <t xml:space="preserve">ﾛｲﾔﾙｺﾍﾟﾝﾊｰｹﾞﾝ フラワーエンブレム　マグペア </t>
  </si>
  <si>
    <t>BORNFREE おしゃれベビーカゴ入りギフト R</t>
  </si>
  <si>
    <t>BORNFREE おしゃれベビーカゴ入りギフト NB</t>
  </si>
  <si>
    <t>BORNFREE お食事4点セット（カゴ入り） R</t>
  </si>
  <si>
    <t>BORNFREE お食事4点セット（カゴ入り） NB</t>
  </si>
  <si>
    <t>BORNFREE おでかけ6点セット（カゴ入り） R</t>
  </si>
  <si>
    <t>BORNFREE おでかけ6点セット（カゴ入り） NB</t>
  </si>
  <si>
    <t xml:space="preserve">ﾌﾟﾃｨｺﾛｰﾙ お祝いセット 花柄 </t>
  </si>
  <si>
    <t xml:space="preserve">ﾌﾟﾃｨｺﾛｰﾙ お祝いセット チェック柄 </t>
  </si>
  <si>
    <t xml:space="preserve">ﾅﾙﾐ ブレーメン幼児セット </t>
  </si>
  <si>
    <t>ﾐｷﾊｳｽ アニマルフード付きバスタオル Y</t>
  </si>
  <si>
    <t>ﾐｷﾊｳｽ アニマルフード付きバスタオル P</t>
  </si>
  <si>
    <t>ﾐｷﾊｳｽ アニマルフード付きバスタオル BL</t>
  </si>
  <si>
    <t xml:space="preserve"> goen友禅朱印帖 P</t>
  </si>
  <si>
    <t xml:space="preserve"> goen友禅朱印帖 BK</t>
  </si>
  <si>
    <t xml:space="preserve"> goen友禅朱印帖 OR</t>
  </si>
  <si>
    <t xml:space="preserve"> 正絹花集唐草名刺カード入れ </t>
  </si>
  <si>
    <t>isuke 漆まめさら OR</t>
  </si>
  <si>
    <t>isuke 漆まめさら 緑</t>
  </si>
  <si>
    <t>isuke 漆まめさら 黒</t>
  </si>
  <si>
    <t>isuke 漆まめさら 青</t>
  </si>
  <si>
    <t>isuke 漆まめさら 黄</t>
  </si>
  <si>
    <t>isuke 漆まめさら 赤</t>
  </si>
  <si>
    <t>isuke IRO-IROボンボニエール 赤</t>
  </si>
  <si>
    <t>isuke IRO-IROボンボニエール 緑</t>
  </si>
  <si>
    <t>isuke IRO-IROボンボニエール 黄</t>
  </si>
  <si>
    <t>isuke IRO-IROボンボニエール 青</t>
  </si>
  <si>
    <t xml:space="preserve">京和晒綿紗 虹色ガーゼハンカチ7枚セット </t>
  </si>
  <si>
    <t xml:space="preserve">THEMODERNJAPANISM komonｽﾓｰﾙﾎﾞｳﾙ5客ｾｯﾄ </t>
  </si>
  <si>
    <t xml:space="preserve">THEMODERNJAPANISM komonパン皿5枚セット </t>
  </si>
  <si>
    <t xml:space="preserve">波佐見 568碗 琉璃雨垂れ </t>
  </si>
  <si>
    <t xml:space="preserve">波佐見 568碗 琉璃麻の葉 </t>
  </si>
  <si>
    <t xml:space="preserve"> J-modeﾘﾝｸﾞﾍﾟｱｶｯﾌﾟ330ml </t>
  </si>
  <si>
    <t xml:space="preserve">miyama. koociペアマグカップ </t>
  </si>
  <si>
    <t xml:space="preserve">miyama. koociペアボウル </t>
  </si>
  <si>
    <t xml:space="preserve">ﾗｯｾﾙﾎﾌﾞｽ 5ｶｯﾌﾟｺｰﾋｰﾒｰｶｰ750ml </t>
  </si>
  <si>
    <t xml:space="preserve">ﾗｯｾﾙﾎﾌﾞｽ ミニチョッパー500ml </t>
  </si>
  <si>
    <t xml:space="preserve">ﾗｯｾﾙﾎﾌﾞｽ カフェケトル1L </t>
  </si>
  <si>
    <t xml:space="preserve">ﾃﾞﾛﾝｷﾞﾃﾞｨｽﾃｨﾝﾀｺﾚｸｼｮﾝ ｺｰﾄﾞﾚｽｹﾄﾙ1L ｽﾀｲﾙｺｯﾊﾟｰ </t>
  </si>
  <si>
    <t xml:space="preserve">ﾃﾞﾛﾝｷﾞﾃﾞｨｽﾃｨﾝﾀｺﾚｸｼｮﾝ ｺｰﾄﾞﾚｽｹﾄﾙ1L ﾌｭｰﾁｬｰﾌﾞﾛﾝｽﾞ </t>
  </si>
  <si>
    <t xml:space="preserve">ﾃﾞﾛﾝｷﾞﾃﾞｨｽﾃｨﾝﾀｺﾚｸｼｮﾝ ｺｰﾄﾞﾚｽｹﾄﾙ1L ﾋﾟｭｱﾎﾜｲﾄ </t>
  </si>
  <si>
    <t xml:space="preserve">ﾃﾞﾛﾝｷﾞｱｲｺﾅｳﾞｨﾝﾃｰｼﾞCL ﾎﾟｯﾌﾟｱｯﾌﾟﾄｰｽﾀｰ ｱｽﾞｰﾛﾌﾞﾙｰ </t>
  </si>
  <si>
    <t xml:space="preserve">ﾃﾞﾛﾝｷﾞｱｲｺﾅｳﾞｨﾝﾃｰｼﾞCL ﾎﾟｯﾌﾟｱｯﾌﾟﾄｰｽﾀｰ ﾄﾞﾙﾁｪﾍﾞｰｼﾞｭ </t>
  </si>
  <si>
    <t xml:space="preserve">ﾃﾞﾛﾝｷﾞｱｲｺﾅｳﾞｨﾝﾃｰｼﾞCL ﾎﾟｯﾌﾟｱｯﾌﾟﾄｰｽﾀｰ ｵﾘｰﾌﾞｸﾞﾘｰﾝ </t>
  </si>
  <si>
    <t xml:space="preserve">ﾗﾌﾞﾄﾗﾍﾞﾙ ポーチセット </t>
  </si>
  <si>
    <t>YUMEZAIKU 桜染絡み織りスカーフ小 桜P</t>
  </si>
  <si>
    <t>YUMEZAIKU 桜染絡み織りスカーフ小 桜GY</t>
  </si>
  <si>
    <t xml:space="preserve">熊野化粧筆 筆の心ﾁｰｸﾌﾞﾗｼ＆ｼｬﾄﾞｳﾗｲﾅｰﾌﾞﾗｼ </t>
  </si>
  <si>
    <t xml:space="preserve"> 逆さに開く二重傘ｻｰｶｽ ｱﾌﾟﾘｺｯﾄ </t>
  </si>
  <si>
    <t xml:space="preserve"> 逆さに開く二重傘ｻｰｶｽ ｽﾄﾗｲﾌﾟ </t>
  </si>
  <si>
    <t xml:space="preserve">ｸﾞﾗﾝｼﾞｭ オーロラネックレス </t>
  </si>
  <si>
    <t>ﾕｷﾄﾘｲ 束入れ Y</t>
  </si>
  <si>
    <t>ﾕｷﾄﾘｲ 束入れ ｺﾝ</t>
  </si>
  <si>
    <t xml:space="preserve">MAMCAFE SOUPSET01 </t>
  </si>
  <si>
    <t xml:space="preserve">MAMCAFE SOUPSET03 </t>
  </si>
  <si>
    <t xml:space="preserve">MAMCAFE MAMMONAKADRESSINGSET </t>
  </si>
  <si>
    <t xml:space="preserve">MAMCAFE OSUIMONOSET </t>
  </si>
  <si>
    <t xml:space="preserve">MAMCAFE CHAZUKESET </t>
  </si>
  <si>
    <t xml:space="preserve">ｵﾘｯｸｽｵｲﾙ ﾗﾃﾞﾘｱｴｸｽﾄﾗﾊﾞｰｼﾞﾝｵﾘｰﾌﾞｵｲﾙｷﾞﾌﾄ </t>
  </si>
  <si>
    <t xml:space="preserve">ﾄﾞｯﾄ･ﾅﾀｰﾚ･ｸｽｸﾅ ｸｽｸﾅ農園BIO農法ｴｸｽﾄﾗｵﾘｰﾌﾞｵｲﾙﾅﾀｰﾚ </t>
  </si>
  <si>
    <t xml:space="preserve">ヴｨﾎﾞﾝ 国産ﾂﾅﾄｵﾘｰﾌﾞｵｲﾙ100％ﾉﾂﾅ缶ｷﾞﾌﾄ </t>
  </si>
  <si>
    <t xml:space="preserve">ヴｨﾎﾞﾝ 国産ｵｲﾙｻｰﾃﾞｨﾝﾄｵﾘｰﾌﾞｵｲﾙ100％ﾉ缶詰 </t>
  </si>
  <si>
    <t xml:space="preserve">桷志田 ギフト </t>
  </si>
  <si>
    <t xml:space="preserve">桷志田 国産黒酢調味料ギフト </t>
  </si>
  <si>
    <t xml:space="preserve">桷志田 国産黒酢ドレッシングギフト </t>
  </si>
  <si>
    <t xml:space="preserve">ゆとりのｷｯﾁﾝ 調味料3本セット </t>
  </si>
  <si>
    <t xml:space="preserve">ゆとりのｷｯﾁﾝ 調味料4本セット </t>
  </si>
  <si>
    <t xml:space="preserve">ゆとりのｷｯﾁﾝ 調味料6本セット </t>
  </si>
  <si>
    <t xml:space="preserve">ﾕﾄﾘﾉｷｯﾁﾝ うちのカレー6個セット </t>
  </si>
  <si>
    <t xml:space="preserve">ﾕﾄﾘﾉｷｯﾁﾝ うちのカレー9個セット </t>
  </si>
  <si>
    <t xml:space="preserve">大阪･和歌山･香川産 有機栽培温州みかんジュース </t>
  </si>
  <si>
    <t xml:space="preserve">青森県竹嶋農園 減農薬栽培ﾘﾝｺﾞの100％ｽﾄﾚｰﾄｼﾞｭｰｽ </t>
  </si>
  <si>
    <t xml:space="preserve">ｱﾙﾌﾟｽ 有機ジュース詰合せ </t>
  </si>
  <si>
    <t xml:space="preserve">ｼｰﾎﾞﾝ 酵素美人ギフト-赤 </t>
  </si>
  <si>
    <t xml:space="preserve">ｼｰﾎﾞﾝ 酵素美人ギフト-緑 </t>
  </si>
  <si>
    <t xml:space="preserve">ｼｰﾎﾞﾝ 酵素美人-赤&amp;ｵﾘｼﾞﾅﾙｸﾞﾗｽｾｯﾄ </t>
  </si>
  <si>
    <t xml:space="preserve">ｼｰﾎﾞﾝ 酵素美人-緑＆ｵﾘｼﾞﾅﾙｸﾞﾗｽｷﾞﾌﾄｾｯﾄ </t>
  </si>
  <si>
    <t>ｴﾏのお気に入り フェイスタオル W</t>
  </si>
  <si>
    <t>つかいたい贈りたい エマのお気に入りフェイスタオル FG</t>
  </si>
  <si>
    <t>つかいたい贈りたい エマのお気に入りフェイスタオル RP</t>
  </si>
  <si>
    <t>ｴﾏのお気に入り ハーフバスタオル W</t>
  </si>
  <si>
    <t>つかいたい贈りたい エマのお気に入りハーフバスタオル FG</t>
  </si>
  <si>
    <t>つかいたい贈りたい エマのお気に入りハーフバスタオル RP</t>
  </si>
  <si>
    <t>ｴﾏのお気に入り フェイスタオル2P W</t>
  </si>
  <si>
    <t>つかいたい贈りたい エマのお気に入りフェイスタオル2P FG</t>
  </si>
  <si>
    <t>つかいたい贈りたい エマのお気に入りフェイスタオル2P RP</t>
  </si>
  <si>
    <t>ｴﾏのお気に入り ﾊｰﾌﾊﾞｽﾀｵﾙ&amp;ﾌｪｲｽﾀｵﾙ W</t>
  </si>
  <si>
    <t>つかいたい贈りたい ｴﾏのお気に入りﾊｰﾌﾊﾞｽﾀｵﾙ&amp;ﾌｪｲｽﾀｵﾙ FG</t>
  </si>
  <si>
    <t>つかいたい贈りたい ｴﾏのお気に入りﾊｰﾌﾊﾞｽﾀｵﾙ&amp;ﾌｪｲｽﾀｵﾙ RP</t>
  </si>
  <si>
    <t>つかいたい贈りたい エマのお気に入りﾊｰﾌBT&amp;FT2P W/W</t>
  </si>
  <si>
    <t>つかいたい贈りたい エマのお気に入りﾊｰﾌBT&amp;FT2P G/P</t>
  </si>
  <si>
    <t>つかいたい贈りたい エマのお気に入りﾊｰﾌBT&amp;FT2P P/G</t>
  </si>
  <si>
    <t xml:space="preserve"> つかいたい贈りたいフェイスタオル BL</t>
  </si>
  <si>
    <t xml:space="preserve"> つかいたい贈りたい ﾌｪｲｽﾀｵﾙ ｸﾘｰﾑ</t>
  </si>
  <si>
    <t xml:space="preserve"> ﾂｶｲﾀｲ贈ﾘﾀｲﾌｪｲｽﾀｵﾙ2P </t>
  </si>
  <si>
    <t xml:space="preserve"> つかいたい贈りたいバスタオル BL</t>
  </si>
  <si>
    <t xml:space="preserve"> つかいたい贈りたいバスタオル ｸﾘｰﾑ</t>
  </si>
  <si>
    <t xml:space="preserve"> ﾂｶｲﾀｲ贈ﾘﾀｲﾌｪｲｽﾀｵﾙ3P </t>
  </si>
  <si>
    <t xml:space="preserve"> ﾂｶｲﾀｲ贈ﾘﾀｲﾊﾞｽﾀｵﾙ＆ﾌｪｲｽﾀｵﾙ </t>
  </si>
  <si>
    <t xml:space="preserve"> つかいたい贈りたいバスタオル2P </t>
  </si>
  <si>
    <t xml:space="preserve"> ﾂｶｲﾀｲ贈ﾘﾀｲﾊﾞｽﾀｵﾙ＆ﾌｪｲｽﾀｵﾙ4P </t>
  </si>
  <si>
    <t xml:space="preserve"> ﾂｶｲﾀｲ贈ﾘﾀｲ今治製ﾀｵﾙ&amp;ｱﾀｯｸｼﾞｪﾙｾｯﾄ </t>
  </si>
  <si>
    <t xml:space="preserve">ﾐｯﾚﾌｨｵｰﾘ ﾘｰﾄﾞﾃﾞｨﾌｭｰｻﾞｰ ｸﾞﾚｰﾌﾟﾌﾙｰﾂ </t>
  </si>
  <si>
    <t xml:space="preserve">ﾐｯﾚﾌｨｵｰﾘ ﾘｰﾄﾞﾃﾞｨﾌｭｰｻﾞｰ ｻﾝﾀﾞﾛﾍﾞﾙｶﾞﾓｯﾄ </t>
  </si>
  <si>
    <t xml:space="preserve">ﾐｯﾚﾌｨｵｰﾘ ﾘｰﾄﾞﾃﾞｨﾌｭｰｻﾞｰ ｼﾞｬｽﾐﾝｲﾗﾝ </t>
  </si>
  <si>
    <t xml:space="preserve">ﾐｯﾚﾌｨｵｰﾘ ﾘｰﾄﾞﾃﾞｨﾌｭｰｻﾞｰ ﾑｽｸﾌﾗﾜｰ </t>
  </si>
  <si>
    <t>ﾐｯﾚﾌｨｵｰﾘ リードディフューザー ｷｰﾑﾝ</t>
  </si>
  <si>
    <t>ﾐｯﾚﾌｨｵｰﾘ リードディフューザー RO</t>
  </si>
  <si>
    <t>ｱﾂｺﾏﾀﾉ プラネット玄関マット GY</t>
  </si>
  <si>
    <t>ｱﾂｺﾏﾀﾉ プラネット玄関マット G</t>
  </si>
  <si>
    <t>ｱﾂｺﾏﾀﾉ With玄関マット GY</t>
  </si>
  <si>
    <t>ｱﾂｺﾏﾀﾉ With玄関マット BR</t>
  </si>
  <si>
    <t xml:space="preserve">ｱﾂｺﾏﾀﾉ MEMEチェアパッド2枚組セット </t>
  </si>
  <si>
    <t xml:space="preserve">SolaPalletMELANGE ソラディフューザー ﾋﾟﾝｸﾛｰｽﾞ </t>
  </si>
  <si>
    <t xml:space="preserve">SolaPalletMELANGE ソラディフューザー　ﾊﾟｰﾌﾟﾙﾘﾈﾝ </t>
  </si>
  <si>
    <t xml:space="preserve">SolaPalletMELANGE ソラディフューザー　ｵﾚﾝｼﾞｶｼｽ </t>
  </si>
  <si>
    <t xml:space="preserve">SolaPalletBonheur ｿﾗﾃﾞｨﾌｭｰｻﾞｰ ｿｰﾋﾟｰﾛｰｽﾞ </t>
  </si>
  <si>
    <t xml:space="preserve">SolaPalletBonheur ｿﾗﾃﾞｨﾌｭｰｻﾞｰ ｼﾞｬｽﾐﾝﾍﾟｱ </t>
  </si>
  <si>
    <t xml:space="preserve">SolaPalletBonheur ｿﾗﾃﾞｨﾌｭｰｻﾞｰ ﾗｲﾗｯｸﾏﾝﾀﾞﾘﾝ </t>
  </si>
  <si>
    <t xml:space="preserve">ｽﾌﾟﾚﾝﾀﾞｰ ハートケース </t>
  </si>
  <si>
    <t xml:space="preserve">ｽﾌﾟﾚﾝﾀﾞｰ リモコンボックス </t>
  </si>
  <si>
    <t xml:space="preserve">ｽﾌﾟﾚﾝﾀﾞｰ ティッシュボックス </t>
  </si>
  <si>
    <t xml:space="preserve"> ｳﾞｨﾝﾃｰｼﾞ八角ﾐﾗｰ19.5cm WGO</t>
  </si>
  <si>
    <t xml:space="preserve"> ｳﾞｨﾝﾃｰｼﾞ八角ﾐﾗｰ19.5cm P</t>
  </si>
  <si>
    <t xml:space="preserve"> ｳﾞｨﾝﾃｰｼﾞ八角ﾐﾗｰ19.5cm GO</t>
  </si>
  <si>
    <t xml:space="preserve"> ヴィンテージ八角ミラー25cm WGO</t>
  </si>
  <si>
    <t xml:space="preserve"> ヴィンテージ八角ミラー P</t>
  </si>
  <si>
    <t xml:space="preserve"> ヴィンテージ八角ミラー GO</t>
  </si>
  <si>
    <t xml:space="preserve"> アンティークスタイルミラー GO</t>
  </si>
  <si>
    <t xml:space="preserve"> アンティークスタイルミラー ﾊﾞﾆﾗ</t>
  </si>
  <si>
    <t xml:space="preserve">ｸﾞﾗｽﾜｰｸｽﾅﾙﾐ フローラ20cm花瓶 </t>
  </si>
  <si>
    <t xml:space="preserve">ｸﾞﾗｽﾜｰｸｽﾅﾙﾐ フローラ25cm花瓶 </t>
  </si>
  <si>
    <t xml:space="preserve">ｸﾞﾗｽﾜｰｸｽﾅﾙﾐ ガイア25cm花瓶 </t>
  </si>
  <si>
    <t xml:space="preserve">ｸﾘｽﾀﾙ･ﾀﾞﾙｸ ランデヴーフラワーベース </t>
  </si>
  <si>
    <t xml:space="preserve">ｸﾘｽﾀﾙ･ﾀﾞﾙｸ ﾚﾃﾞｨｰﾀﾞｲﾔﾓﾝﾄﾞ27cmﾌﾗﾜｰﾍﾞｰｽ </t>
  </si>
  <si>
    <t xml:space="preserve"> フルゴーレフラワーベース </t>
  </si>
  <si>
    <t xml:space="preserve"> ガーデンフラワーベース小 </t>
  </si>
  <si>
    <t xml:space="preserve"> ソープフラワー </t>
  </si>
  <si>
    <t xml:space="preserve"> ピュアフラワー </t>
  </si>
  <si>
    <t xml:space="preserve"> ピュアフラワー R</t>
  </si>
  <si>
    <t xml:space="preserve"> ピュアフラワー ﾐｯｸｽ</t>
  </si>
  <si>
    <t xml:space="preserve">ﾄｰﾄﾞ ガーデンオーナメントカエル </t>
  </si>
  <si>
    <t xml:space="preserve">ｳｪﾙｶﾑｱﾆﾏﾙｽﾞ ウェルカムプレートラビット </t>
  </si>
  <si>
    <t xml:space="preserve">ﾌｫｰﾁｭﾝｱﾆﾏﾙｽﾞ ガーデンオーナメントネコ </t>
  </si>
  <si>
    <t xml:space="preserve">ﾌｫｰﾁｭﾝｱﾆﾏﾙｽﾞ ガーデンオーナメントイヌ </t>
  </si>
  <si>
    <t xml:space="preserve">ｻｷｭﾚﾝﾄﾘﾌﾚﾘｳﾑ 消臭アーティフィシャルグリーン </t>
  </si>
  <si>
    <t xml:space="preserve">ｴｸﾘｱ 消臭アーティフィシャルグリーン </t>
  </si>
  <si>
    <t>ﾐﾗﾍﾞﾙ 消臭ｱｰﾃｨﾌｨｼｬﾙﾌﾗﾜｰ（S） P</t>
  </si>
  <si>
    <t>ﾐﾗﾍﾞﾙ 消臭ｱｰﾃｨﾌｨｼｬﾙﾌﾗﾜｰ（S） W</t>
  </si>
  <si>
    <t xml:space="preserve"> 光触媒カクタス </t>
  </si>
  <si>
    <t xml:space="preserve">光触媒 ガーベラ </t>
  </si>
  <si>
    <t xml:space="preserve">petitspois 光触媒ローズオレンジ </t>
  </si>
  <si>
    <t xml:space="preserve">petitspois 光触媒オンシジューム </t>
  </si>
  <si>
    <t xml:space="preserve">ｾｲｺｰ 電波デジタル目覚まし（白） </t>
  </si>
  <si>
    <t xml:space="preserve">ﾏｸﾞ 電波時計メテオーラ </t>
  </si>
  <si>
    <t xml:space="preserve">ｱﾃﾞｯｿ デジタル日めくり置掛兼用電波時計 </t>
  </si>
  <si>
    <t xml:space="preserve">ｼﾁｽﾞﾝ デジタル電波時計 </t>
  </si>
  <si>
    <t xml:space="preserve">ｾｲｺｰ 電波デジタル掛置兼用時計 </t>
  </si>
  <si>
    <t xml:space="preserve">ｼﾁｽﾞﾝ 電波時計 </t>
  </si>
  <si>
    <t xml:space="preserve">ｾｲｺｰ 電波デジタル掛置時計 </t>
  </si>
  <si>
    <t xml:space="preserve">ｱﾃﾞｯｿ カラーカレンダー電波時計 </t>
  </si>
  <si>
    <t xml:space="preserve">ｱﾃﾞｯｿ 振動式目覚まし電波時計 </t>
  </si>
  <si>
    <t xml:space="preserve">ﾏｸﾞ 電波時計付ワイヤレス温度湿度計 </t>
  </si>
  <si>
    <t xml:space="preserve">ｼﾁｽﾞﾝ ソーラー電源式電波時計 </t>
  </si>
  <si>
    <t xml:space="preserve">ｾｲｺｰ 電波掛時計 </t>
  </si>
  <si>
    <t xml:space="preserve">ｼﾁｽﾞﾝ 電波掛時計 </t>
  </si>
  <si>
    <t xml:space="preserve"> 球面ｶﾞﾗｽのｳｯﾄﾞｳｫｰﾙｸﾛｯｸ ﾗｲﾄBR</t>
  </si>
  <si>
    <t xml:space="preserve">ﾘｽﾞﾑ ライブリーアリス電波時計 </t>
  </si>
  <si>
    <t xml:space="preserve">ﾘｽﾞﾑ ピュアライトM25電波時計 </t>
  </si>
  <si>
    <t xml:space="preserve">ｾｲｺｰ 電波木枠掛時計 </t>
  </si>
  <si>
    <t xml:space="preserve">ｴﾝﾍﾟｯｸｽ リビ・ウッディ温・湿クロック </t>
  </si>
  <si>
    <t xml:space="preserve">ｴﾝﾍﾟｯｸｽ 不快指数計･時計･温度･湿度計 </t>
  </si>
  <si>
    <t xml:space="preserve">ｴﾝﾍﾟｯｸｽ スーパーEX温・湿度・時計 </t>
  </si>
  <si>
    <t xml:space="preserve">ｴﾝﾍﾟｯｸｽ ウエザーパル電波時計 </t>
  </si>
  <si>
    <t xml:space="preserve"> スヌーピーR126 </t>
  </si>
  <si>
    <t xml:space="preserve">DisneyTime ディズニー目覚まし時計 </t>
  </si>
  <si>
    <t xml:space="preserve"> スヌーピーM712A </t>
  </si>
  <si>
    <t xml:space="preserve"> アンパンマンM713 </t>
  </si>
  <si>
    <t xml:space="preserve">ｸﾞﾗｽﾜｰｸｽﾅﾙﾐ プリズムクロック（M） </t>
  </si>
  <si>
    <t xml:space="preserve">ｸﾞﾗｽﾜｰｸｽﾅﾙﾐ グローブクロック </t>
  </si>
  <si>
    <t xml:space="preserve">ｼﾁｽﾞﾝ 置時計 </t>
  </si>
  <si>
    <t xml:space="preserve">ｾｲｺｰ 電波置時計 </t>
  </si>
  <si>
    <t xml:space="preserve">ｽﾓｰﾙﾜｰﾙﾄﾞ リリィ電波時計 </t>
  </si>
  <si>
    <t xml:space="preserve">ｾｲｺｰ ｳｪｰﾌﾞｼﾝﾌｫﾆｰ電波正時ﾒﾛﾃﾞｨ掛時計 </t>
  </si>
  <si>
    <t xml:space="preserve">ｾｲｺｰ ウェーブシンフォニー電波掛時計 </t>
  </si>
  <si>
    <t>ｼﾞｭﾆﾊﾟｰ 3段トレー Y</t>
  </si>
  <si>
    <t>ｼﾞｭﾆﾊﾟｰ 3段トレー BR</t>
  </si>
  <si>
    <t>ｼﾞｭﾆﾊﾟｰ マルチボックス Y</t>
  </si>
  <si>
    <t>ｼﾞｭﾆﾊﾟｰ マルチボックス BR</t>
  </si>
  <si>
    <t>ｼﾞｭﾆﾊﾟｰ オーバーナイター Y</t>
  </si>
  <si>
    <t>ｼﾞｭﾆﾊﾟｰ オーバーナイター BR</t>
  </si>
  <si>
    <t xml:space="preserve"> マルチレザートレー BR</t>
  </si>
  <si>
    <t xml:space="preserve"> マルチレザートレー NB</t>
  </si>
  <si>
    <t xml:space="preserve"> マルチレザートレーミラー付 BR</t>
  </si>
  <si>
    <t xml:space="preserve"> マルチレザートレーミラー付 NB</t>
  </si>
  <si>
    <t xml:space="preserve"> ジュエルボックス </t>
  </si>
  <si>
    <t xml:space="preserve"> リモコンラック </t>
  </si>
  <si>
    <t xml:space="preserve"> オーバーナイター </t>
  </si>
  <si>
    <t xml:space="preserve">ｻﾝﾜ コスメボックス　ブラウン </t>
  </si>
  <si>
    <t xml:space="preserve"> LaCuisine袋ｶﾞ見ｴﾆｸｲ蓋付ﾀﾞｽﾄﾎﾞｯｸｽ ﾏｯﾄR</t>
  </si>
  <si>
    <t xml:space="preserve"> LaCuisine袋ｶﾞ見ｴﾆｸｲ蓋付ﾀﾞｽﾄﾎﾞｯｸｽ ﾏｯﾄBR</t>
  </si>
  <si>
    <t xml:space="preserve">ｷｬﾘｯｼﾞ ウェディングフレーム </t>
  </si>
  <si>
    <t xml:space="preserve"> ｶﾞｰﾘｰﾛｻﾞﾊﾟﾙﾒｯﾄﾌｫﾄﾌﾚｰﾑ IV</t>
  </si>
  <si>
    <t xml:space="preserve"> ｶﾞｰﾘｰﾛｻﾞﾊﾟﾙﾒｯﾄﾌｫﾄﾌﾚｰﾑ GO</t>
  </si>
  <si>
    <t xml:space="preserve"> ハートフォトフレームレース </t>
  </si>
  <si>
    <t xml:space="preserve"> フォトフレームレース </t>
  </si>
  <si>
    <t xml:space="preserve"> ガラスフォトフレーム </t>
  </si>
  <si>
    <t xml:space="preserve"> フォトフレーム </t>
  </si>
  <si>
    <t xml:space="preserve"> リングフォトフレーム2L </t>
  </si>
  <si>
    <t xml:space="preserve"> リングフォトアルバム </t>
  </si>
  <si>
    <t xml:space="preserve"> ｼﾞｭｴﾘｰﾁｬｰﾑｶﾞﾗｽﾌｫﾄﾌﾚｰﾑ2W </t>
  </si>
  <si>
    <t xml:space="preserve"> ｸﾛｽﾁｬｰﾑｶﾞﾗｽﾌｫﾄﾌﾚｰﾑ2W </t>
  </si>
  <si>
    <t>ｱﾙｺ インテリアフレーム ﾋﾟｰﾁ</t>
  </si>
  <si>
    <t>ｱﾙｺ インテリアフレーム ｱｸｱ</t>
  </si>
  <si>
    <t xml:space="preserve">ｿﾙﾍﾞ インテリアフレーム ホワイト </t>
  </si>
  <si>
    <t xml:space="preserve">ｿﾙﾍﾞ インテリアフレーム　ベビーピンク </t>
  </si>
  <si>
    <t xml:space="preserve"> ブライダルフレーム </t>
  </si>
  <si>
    <t xml:space="preserve"> クローバーフォトフレーム IV</t>
  </si>
  <si>
    <t xml:space="preserve"> クローバーフォトフレーム G</t>
  </si>
  <si>
    <t xml:space="preserve">ﾌﾞﾗﾝ インテリアフレーム </t>
  </si>
  <si>
    <t xml:space="preserve">ﾍﾞﾙﾃｨ インテリアフレーム </t>
  </si>
  <si>
    <t xml:space="preserve"> パーテーションフレーム </t>
  </si>
  <si>
    <t xml:space="preserve"> FGﾃﾞｻﾞｲﾝﾌｫﾄﾌﾚｰﾑ　ﾀﾞﾘｱ </t>
  </si>
  <si>
    <t xml:space="preserve"> FGﾃﾞｻﾞｲﾝﾌｫﾄﾌﾚｰﾑ　ﾋﾟﾝｸﾛｰｽﾞ </t>
  </si>
  <si>
    <t xml:space="preserve"> FGﾃﾞｻﾞｲﾝﾌｫﾄﾌﾚｰﾑ　ﾌｨｰﾙﾄﾞﾌﾗﾜｰｲｴﾛｰ </t>
  </si>
  <si>
    <t xml:space="preserve"> 糸井忠晴ｳｴﾙｶﾑﾎﾞｰﾄﾞﾄﾘｵようこそ </t>
  </si>
  <si>
    <t xml:space="preserve"> 糸井忠晴ｳｴﾙｶﾑﾎﾞｰﾄﾞﾄﾞﾘｰﾑ開運招福 </t>
  </si>
  <si>
    <t xml:space="preserve"> ベビーチェーンフレーム ﾅﾁｭﾗﾙ</t>
  </si>
  <si>
    <t xml:space="preserve"> ベビーチェーンフレーム P</t>
  </si>
  <si>
    <t xml:space="preserve"> ベビーフレーム </t>
  </si>
  <si>
    <t xml:space="preserve">ﾒﾓﾘｱ キッズフレーム </t>
  </si>
  <si>
    <t xml:space="preserve">ｱﾐｶ ベビーフレーム </t>
  </si>
  <si>
    <t xml:space="preserve"> ﾒﾘｰﾁｬｰﾑｶﾞﾗｽﾌｫﾄﾌﾚｰﾑ2W </t>
  </si>
  <si>
    <t xml:space="preserve"> ﾒﾘｰﾁｬｰﾑｶﾞﾗｽﾌｫﾄﾌﾚｰﾑ3W </t>
  </si>
  <si>
    <t xml:space="preserve"> ベビーフレームトレイン </t>
  </si>
  <si>
    <t xml:space="preserve"> My1stYearフレーム </t>
  </si>
  <si>
    <t xml:space="preserve"> MyFirstYearﾌｫﾄﾌﾚｰﾑ </t>
  </si>
  <si>
    <t xml:space="preserve"> オルゴール付回転フレーム </t>
  </si>
  <si>
    <t xml:space="preserve">ﾙｰﾅ ベビーフレーム </t>
  </si>
  <si>
    <t xml:space="preserve"> ルーナベビーアルバム </t>
  </si>
  <si>
    <t xml:space="preserve">ｱﾙﾊﾞﾑﾌﾞｯｸ ﾀﾝｼﾞｮｳﾓﾉｶﾞﾀﾘwithﾊﾗﾍﾟｺｱｵﾑｼ </t>
  </si>
  <si>
    <t xml:space="preserve">ｱﾙﾊﾞﾑえほん ﾀﾝｼﾞｮｳﾓﾉｶﾞﾀﾘくまのがっこう </t>
  </si>
  <si>
    <t>ﾌｴﾙｱﾙﾊﾞﾑ ベビーミッキー＆フレンズアルバム ﾐﾆｰ</t>
  </si>
  <si>
    <t>ﾌｴﾙｱﾙﾊﾞﾑ ベビーミッキー＆フレンズアルバム ﾐｯｷｰ</t>
  </si>
  <si>
    <t>ﾌｴﾙｱﾙﾊﾞﾑ アンパンマンベビーアルバム P</t>
  </si>
  <si>
    <t>ﾌｴﾙｱﾙﾊﾞﾑ アンパンマンベビーアルバム BL</t>
  </si>
  <si>
    <t xml:space="preserve">となりのﾄﾄﾛ 中トトロダイカットクッション </t>
  </si>
  <si>
    <t xml:space="preserve">となりのﾄﾄﾛ 大ﾄﾄﾛﾀﾞｲｶｯﾄｸｯｼｮﾝ(1145002400) </t>
  </si>
  <si>
    <t xml:space="preserve">となりのﾄﾄﾛ 四ツ葉の中でポーチ </t>
  </si>
  <si>
    <t xml:space="preserve">となりのﾄﾄﾛ クロスケドット舟型ポーチ </t>
  </si>
  <si>
    <t xml:space="preserve">となりのﾄﾄﾛ ガーデントトロ口金ポーチ </t>
  </si>
  <si>
    <t xml:space="preserve">となりのﾄﾄﾛ リーフグリーン口金ポーチ </t>
  </si>
  <si>
    <t xml:space="preserve">となりのﾄﾄﾛ クロスケドットミニバッグ </t>
  </si>
  <si>
    <t xml:space="preserve">となりのﾄﾄﾛ ﾀﾝﾎﾟﾎﾟ満開ｺﾞﾌﾞﾗﾝ織りﾐﾆﾊﾞｯｸﾞ </t>
  </si>
  <si>
    <t xml:space="preserve">となりのﾄﾄﾛ 森いちごゴブラン織りバッグ </t>
  </si>
  <si>
    <t xml:space="preserve">となりのﾄﾄﾛ 四ツ葉の中でトートバッグ </t>
  </si>
  <si>
    <t>ﾑｰﾐﾝ ﾛｽﾄｲﾝｻﾞﾊﾞﾚｰｺﾞﾌﾞﾗﾝ織りﾎﾟｰﾁ ﾑｰﾐﾝ</t>
  </si>
  <si>
    <t>ﾑｰﾐﾝ ﾛｽﾄｲﾝｻﾞﾊﾞﾚｰｺﾞﾌﾞﾗﾝ織りﾎﾟｰﾁ ﾘﾄﾙﾐｲ</t>
  </si>
  <si>
    <t>ﾑｰﾐﾝ ﾛｽﾄｲﾝｻﾞﾊﾞﾚｰｺﾞﾌﾞﾗﾝ織りﾐﾆﾊﾞｯｸﾞ ﾑｰﾐﾝ</t>
  </si>
  <si>
    <t>ﾑｰﾐﾝ ﾛｽﾄｲﾝｻﾞﾊﾞﾚｰｺﾞﾌﾞﾗﾝ織りﾐﾆﾊﾞｯｸﾞ ﾘﾄﾙﾐｲ</t>
  </si>
  <si>
    <t xml:space="preserve">ﾑｰﾐﾝ 夜の散歩ゴブラン織り口金ポーチ </t>
  </si>
  <si>
    <t xml:space="preserve">ﾘﾄﾙﾐｲ ﾘﾄﾙﾐｲのｻﾝﾎﾟｺﾞﾌﾞﾗﾝ織り口金ﾎﾟｰﾁ </t>
  </si>
  <si>
    <t xml:space="preserve">ﾘﾄﾙﾐｲ 花と一緒にゴブラン織りバッグ </t>
  </si>
  <si>
    <t xml:space="preserve">ﾑｰﾐﾝ ﾐﾑﾗﾈｴｻﾝとﾘﾄﾙﾐｲｺﾞﾌﾞﾗﾝ織りﾐﾆﾊﾞｯｸﾞ </t>
  </si>
  <si>
    <t xml:space="preserve">ﾘｻ･ﾗｰｿﾝ おやすみルドルフ円形ポーチ </t>
  </si>
  <si>
    <t xml:space="preserve">ﾘｻ･ﾗｰｿﾝ ニナネコポーチ円形ポーチ </t>
  </si>
  <si>
    <t xml:space="preserve">ﾘｻ･ﾗｰｿﾝ ルックマイキー口金ポーチ </t>
  </si>
  <si>
    <t xml:space="preserve">ﾘｻ･ﾗｰｿﾝ ルックハリエット口金ポーチ </t>
  </si>
  <si>
    <t xml:space="preserve">ｴﾃﾞｭﾃ ベビー&amp;キッズコロコロパズル </t>
  </si>
  <si>
    <t xml:space="preserve">ｴﾃﾞｭﾃ ベビー&amp;キッズラトルタワー </t>
  </si>
  <si>
    <t xml:space="preserve">ｴﾃﾞｭﾃ ベビー&amp;キッズベビーおままごと </t>
  </si>
  <si>
    <t xml:space="preserve">ｴﾃﾞｭﾃ ベビー&amp;キッズベビーアバカス </t>
  </si>
  <si>
    <t xml:space="preserve">ｴﾃﾞｭﾃ ﾍﾞﾋﾞｰ&amp;ｷｯｽﾞﾌｧｰｽﾄﾐｭｰｼﾞｯｸｾｯﾄ </t>
  </si>
  <si>
    <t xml:space="preserve">ｴﾃﾞｭﾃ ベビー&amp;キッズツリースロープ </t>
  </si>
  <si>
    <t xml:space="preserve">ｴﾃﾞｭﾃ ﾍﾞﾋﾞｰ&amp;ｷｯｽﾞｻｳﾝﾄﾞﾌﾞﾛｯｸｽﾗｰｼﾞ </t>
  </si>
  <si>
    <t xml:space="preserve">ｴﾄﾞ･ｲﾝﾀｰ 布のおもちゃふわふわなげっこ </t>
  </si>
  <si>
    <t xml:space="preserve">ｴﾄﾞ･ｲﾝﾀｰ 布のおもちゃふわふわｱﾆﾏﾙﾌﾞﾛｯｸ </t>
  </si>
  <si>
    <t xml:space="preserve">ｴﾄﾞ･ｲﾝﾀｰ 布のおもちゃソフトボウリング </t>
  </si>
  <si>
    <t xml:space="preserve">ｴﾄﾞ･ｲﾝﾀｰ 布おもちゃふわふわファームハウス </t>
  </si>
  <si>
    <t xml:space="preserve">ｴﾄﾞ･ｲﾝﾀｰ 森のあそび道具カタカタ森の消防隊 </t>
  </si>
  <si>
    <t xml:space="preserve">ｴﾄﾞ･ｲﾝﾀｰ えほんﾄｲっしょﾁｰｽﾞｸﾝのｵｲｼｲｽｰﾌﾟ </t>
  </si>
  <si>
    <t xml:space="preserve">ｴﾄﾞ･ｲﾝﾀｰ 森のあそび道具あそびのおうち </t>
  </si>
  <si>
    <t xml:space="preserve">ｴﾄﾞ･ｲﾝﾀｰ 森のｱｿﾋﾞ道具森のｸﾙｸﾙﾋﾟｯﾋﾟ!ﾚｼﾞｽﾀｰ </t>
  </si>
  <si>
    <t xml:space="preserve">ｴﾄﾞ･ｲﾝﾀｰ 森のあそびﾞ道具森のﾒﾛﾃﾞｨｰﾒｰｶｰ </t>
  </si>
  <si>
    <t xml:space="preserve">ｴﾄﾞ･ｲﾝﾀｰ 森のあそびﾞ道具森のｱｲﾗﾝﾄﾞｷｯﾁﾝ </t>
  </si>
  <si>
    <t xml:space="preserve"> ベビーロディローリーチャイム </t>
  </si>
  <si>
    <t xml:space="preserve"> ロディミニグランドピアノ </t>
  </si>
  <si>
    <t xml:space="preserve"> ロディジム＆すべり台 </t>
  </si>
  <si>
    <t>ﾛﾃﾞｨ ノンフタル酸乗用ロディ Y</t>
  </si>
  <si>
    <t>ﾛﾃﾞｨ ノンフタル酸乗用ロディ P</t>
  </si>
  <si>
    <t>ﾛﾃﾞｨ ノンフタル酸乗用ロディ ﾗｲﾑ</t>
  </si>
  <si>
    <t xml:space="preserve">ﾛﾃﾞｨ ダブルアクションポンプ </t>
  </si>
  <si>
    <t xml:space="preserve"> ﾜﾝﾜﾝとｳｰﾀﾝのいっしょに歌ってﾋﾟｱﾉ </t>
  </si>
  <si>
    <t xml:space="preserve"> ﾜﾝﾜﾝとｳｰﾀﾝのおしゃべりｶﾞﾁｬころ </t>
  </si>
  <si>
    <t xml:space="preserve">ﾐｯﾌｨｰ ミッフィーブロックス </t>
  </si>
  <si>
    <t xml:space="preserve">ﾐｯﾌｨｰ おさんぽパズルカー </t>
  </si>
  <si>
    <t xml:space="preserve">ﾐｯﾌｨｰ もじあそび </t>
  </si>
  <si>
    <t xml:space="preserve">ﾆﾁｶﾞﾝ ごきげんいもむし </t>
  </si>
  <si>
    <t xml:space="preserve">ﾆﾁｶﾞﾝ ことことスロープ </t>
  </si>
  <si>
    <t xml:space="preserve">ﾆﾁｶﾞﾝ ぬくもりおとつみき </t>
  </si>
  <si>
    <t xml:space="preserve">ﾐｷﾊｳｽ パズルトレイン </t>
  </si>
  <si>
    <t xml:space="preserve">ﾐｷﾊｳｽ ベビートイセット </t>
  </si>
  <si>
    <t xml:space="preserve">ﾐｷﾊｳｽ シロフォン </t>
  </si>
  <si>
    <t xml:space="preserve">ﾐｷﾊｳｽ キッチンセット </t>
  </si>
  <si>
    <t xml:space="preserve">ﾐｷﾊｳｽ おんがくえほんピアノ </t>
  </si>
  <si>
    <t xml:space="preserve">ﾐｷﾊｳｽ おんがくえほんもっきん </t>
  </si>
  <si>
    <t xml:space="preserve">ﾐｷﾊｳｽ ことばえほんこえであいうえお </t>
  </si>
  <si>
    <t xml:space="preserve">ﾐｷﾊｳｽ ｵﾝｶﾞｸｴﾎﾝｵｳﾀｴﾎﾝﾃﾞﾗｯｸｽ(86611) </t>
  </si>
  <si>
    <t xml:space="preserve"> Babyfeet12.5cm ｽﾆｰｶｰｽﾞﾚｯﾄﾞ </t>
  </si>
  <si>
    <t xml:space="preserve"> Babyfeet12.5cm ｽﾆｰｶｰｽﾞﾌﾞﾙｰ </t>
  </si>
  <si>
    <t xml:space="preserve">ﾋﾛ･ｺｰﾎﾟﾚｰｼｮﾝ ソッグス6足セット　ﾎﾞｰｲｽﾞ </t>
  </si>
  <si>
    <t xml:space="preserve">ﾋﾛ･ｺｰﾎﾟﾚｰｼｮﾝ ソッグス6足セット　ｶﾞｰﾙｽﾞ </t>
  </si>
  <si>
    <t xml:space="preserve">となりのﾄﾄﾛ 夢心地シュラフ&amp;枕 </t>
  </si>
  <si>
    <t xml:space="preserve">ﾐｷﾊｳｽ ピーカブーベア </t>
  </si>
  <si>
    <t xml:space="preserve"> 救急箱 </t>
  </si>
  <si>
    <t>ﾐｷﾊｳｽ 身長計 P</t>
  </si>
  <si>
    <t>ﾐｷﾊｳｽ 身長計 BL</t>
  </si>
  <si>
    <t xml:space="preserve">洛中髙岡屋ildastudio 名入れせんべい座布団 宝石ｲｴﾛｰ </t>
  </si>
  <si>
    <t xml:space="preserve">洛中髙岡屋ildastudio 名入れせんべい座布団 ｼｬﾎﾞﾝﾀｰｺｲｽﾞ </t>
  </si>
  <si>
    <t xml:space="preserve">洛中髙岡屋ildastudio 名入れせんべい座布団 ｼｬﾎﾞﾝﾋﾟﾝｸ </t>
  </si>
  <si>
    <t xml:space="preserve">洛中髙岡屋ildastudio 名入れおじゃみ座布団 宝石ｲｴﾛｰ </t>
  </si>
  <si>
    <t xml:space="preserve">洛中髙岡屋ildastudio 名入れおじゃみ座布団 ｼｬﾎﾞﾝﾀｰｺｲｽ </t>
  </si>
  <si>
    <t xml:space="preserve">洛中髙岡屋ildastudio 名入れおじゃみ座布団 ｼｬﾎﾞﾝﾋﾟﾝｸ </t>
  </si>
  <si>
    <t>洛中髙岡屋 持ち手付こじゃみ枕 ｱﾗﾚ緑</t>
  </si>
  <si>
    <t>洛中髙岡屋 持ち手付こじゃみ枕 ｱﾗﾚ桃</t>
  </si>
  <si>
    <t>洛中髙岡屋 持ち手付こじゃみ枕 ｱﾗﾚ紫</t>
  </si>
  <si>
    <t>洛中髙岡屋 おじゃみ座布団 ｱﾗﾚ紫</t>
  </si>
  <si>
    <t>洛中髙岡屋 おじゃみ座布団 ｱﾗﾚ緑</t>
  </si>
  <si>
    <t>洛中髙岡屋 おじゃみ座布団 ｱﾗﾚ黒</t>
  </si>
  <si>
    <t>洛中髙岡屋 おじゃみ座布団 ｱﾗﾚP</t>
  </si>
  <si>
    <t xml:space="preserve"> ｱﾀﾗｼｷｲﾆｼｴﾀﾜﾗｶﾞﾏ口ﾎﾟｰﾁ　takeBL </t>
  </si>
  <si>
    <t xml:space="preserve"> ｱﾀﾗｼｷｲﾆｼｴﾀﾜﾗｶﾞﾏ口ﾎﾟｰﾁshippouﾜｲﾝR </t>
  </si>
  <si>
    <t xml:space="preserve"> ｱﾀﾗｼｷｲﾆｼｴがま口ﾎﾟｰﾁ（ﾌﾗｯﾄﾀｲﾌﾟ） BL</t>
  </si>
  <si>
    <t xml:space="preserve"> ｱﾀﾗｼｷｲﾆｼｴがま口ﾎﾟｰﾁ（ﾌﾗｯﾄﾀｲﾌﾟ） ﾜｲﾝR</t>
  </si>
  <si>
    <t xml:space="preserve">くろちく 両面ｶﾞｰｾﾞはんかち　水玉うさぎ </t>
  </si>
  <si>
    <t xml:space="preserve">くろちく 両面ｶﾞｰｾﾞはんかち　椿かのこ </t>
  </si>
  <si>
    <t xml:space="preserve">くろちく 両面ｶﾞｰｾﾞはんかち　飴尽くし </t>
  </si>
  <si>
    <t xml:space="preserve">くろちく 両面ガーゼはんかち　秋明菊 </t>
  </si>
  <si>
    <t xml:space="preserve">くろちく 和柄ｼｮｯﾋﾟﾝｸﾞｴｺﾊﾞｯｸﾞ　さくら黒 </t>
  </si>
  <si>
    <t xml:space="preserve">くろちく 和柄ｼｮｯﾋﾟﾝｸﾞｴｺﾊﾞｯｸﾞ(花筺梅) </t>
  </si>
  <si>
    <t xml:space="preserve">くろちく 和柄ｼｮｯﾋﾟﾝｸﾞｴｺﾊﾞｯｸﾞ　花更紗 </t>
  </si>
  <si>
    <t xml:space="preserve">くろちく 和柄ｼｮｯﾋﾟﾝｸﾞｴｺﾊﾞｯｸﾞ　ひなげし </t>
  </si>
  <si>
    <t xml:space="preserve">くろちく ｲﾏﾄﾞｷ小物平ﾎﾟｰﾁ大 ﾓﾀﾞﾝ椿 </t>
  </si>
  <si>
    <t xml:space="preserve">くろちく ｲﾏﾄﾞｷ小物平ﾎﾟｰﾁ大 花ねこ </t>
  </si>
  <si>
    <t xml:space="preserve">くろちく ｲﾏﾄﾞｷ小物平ﾎﾟｰﾁ大 花変化 </t>
  </si>
  <si>
    <t xml:space="preserve">くろちく ｲﾏﾄﾞｷ小物平ﾎﾟｰﾁ大 月光花 </t>
  </si>
  <si>
    <t xml:space="preserve"> 温泉バッグ　椿赤 </t>
  </si>
  <si>
    <t xml:space="preserve"> 温泉バッグ　猫だらけ </t>
  </si>
  <si>
    <t xml:space="preserve">くろちく 温泉バッグ お風呂兎 </t>
  </si>
  <si>
    <t xml:space="preserve">くろちく イマドキ小物ミニトート モダン椿 </t>
  </si>
  <si>
    <t xml:space="preserve">くろちく イマドキ小物ミニトート 花ねこ </t>
  </si>
  <si>
    <t xml:space="preserve">くろちく イマドキ小物ミニトート 花変化 </t>
  </si>
  <si>
    <t xml:space="preserve">くろちく イマドキ小物ミニトート 月光花 </t>
  </si>
  <si>
    <t>くろちく 椿堂潤いつげ櫛ケース付 椿</t>
  </si>
  <si>
    <t>くろちく 椿堂潤いつげ櫛ケース付 桜兎</t>
  </si>
  <si>
    <t>くろちく 椿堂潤いつげ櫛ケース付 花猫</t>
  </si>
  <si>
    <t xml:space="preserve"> さくら小花小箱 </t>
  </si>
  <si>
    <t xml:space="preserve">さくら小花 コンパクトミラー </t>
  </si>
  <si>
    <t xml:space="preserve">さくら小花 ペンBOX </t>
  </si>
  <si>
    <t xml:space="preserve">さくら小花 アクセサリーBOX </t>
  </si>
  <si>
    <t>ｼﾋﾞﾗ マルガリータ綿小ふろしき P</t>
  </si>
  <si>
    <t>ｼﾋﾞﾗ マルガリータ綿小ふろしき 紺</t>
  </si>
  <si>
    <t>ｼﾋﾞﾗ ペンサミエント綿ふろしき BE</t>
  </si>
  <si>
    <t>ｼﾋﾞﾗ ペンサミエント綿ふろしき R</t>
  </si>
  <si>
    <t>ｼﾋﾞﾗ サーカス大判ふろしき BE</t>
  </si>
  <si>
    <t>ｼﾋﾞﾗ サーカス大判ふろしき NB</t>
  </si>
  <si>
    <t>くろちく よそおい袱紗 桜</t>
  </si>
  <si>
    <t xml:space="preserve">くろちく よそおい袱紗　大菊 </t>
  </si>
  <si>
    <t xml:space="preserve">くろちく よそおい袱紗　大椿 </t>
  </si>
  <si>
    <t>YUMEZAIKU 桜染ふくさ入 桜P</t>
  </si>
  <si>
    <t>YUMEZAIKU 桜染ふくさ入 桜GY</t>
  </si>
  <si>
    <t xml:space="preserve"> 刺繍入二巾風呂敷&amp;金封包み赤/金茶 </t>
  </si>
  <si>
    <t xml:space="preserve"> 刺繍入二巾風呂敷&amp;金封包み紫/利久 </t>
  </si>
  <si>
    <t xml:space="preserve"> 洛北刺繍入り金封ふくさ 赤鶴</t>
  </si>
  <si>
    <t xml:space="preserve"> 洛北刺繍入り金封ふくさ 紫蓮</t>
  </si>
  <si>
    <t xml:space="preserve"> 洛北刺繍入り風呂敷&amp;金封ふくさ 赤</t>
  </si>
  <si>
    <t xml:space="preserve"> 洛北刺繍入り風呂敷&amp;金封ふくさ 紫</t>
  </si>
  <si>
    <t xml:space="preserve"> 丹後ちりめん刺繍金封ふくさセット </t>
  </si>
  <si>
    <t xml:space="preserve"> 丹後ちりめん友禅金封ふくさ2Pｾｯﾄ </t>
  </si>
  <si>
    <t>洛北刺繍入り 金封包ﾐ&amp;金封ﾌｸｻ幸ｾ折ﾘﾂﾞﾙ入ﾘ 赤鶴</t>
  </si>
  <si>
    <t>洛北刺繍入り 金封包ﾐ&amp;金封ﾌｸｻ幸ｾ折ﾘﾂﾞﾙ入ﾘ 紫蓮</t>
  </si>
  <si>
    <t xml:space="preserve"> 丹後ちりめん刺繍金封ふくさ2Pｾｯﾄ </t>
  </si>
  <si>
    <t xml:space="preserve"> 正絹ちりめん友禅金封ふくさ2Pｾｯﾄ </t>
  </si>
  <si>
    <t xml:space="preserve">ｴﾝﾋﾞﾛｻｯｸｽ エコバッグ エトニコ </t>
  </si>
  <si>
    <t xml:space="preserve">ｴﾝﾋﾞﾛｻｯｸｽ エコバッグ トーキョー </t>
  </si>
  <si>
    <t xml:space="preserve">ｴﾝﾋﾞﾛｻｯｸｽ エコバッグ オリエンタル </t>
  </si>
  <si>
    <t>ｴﾝﾋﾞﾛｻｯｸｽ Miniトートバッグ ｴﾄﾆｺ</t>
  </si>
  <si>
    <t>ｴﾝﾋﾞﾛｻｯｸｽ Miniトートバッグ ﾅﾁｭﾗﾙ</t>
  </si>
  <si>
    <t>ｴﾝﾋﾞﾛｻｯｸｽ Bigトートバッグ ｴﾄﾆｺ</t>
  </si>
  <si>
    <t>ｴﾝﾋﾞﾛｻｯｸｽ Bigトートバッグ ﾅﾁｭﾗﾙ</t>
  </si>
  <si>
    <t xml:space="preserve">ﾃﾞｻﾞｲﾅｰｽﾞｼﾞｬﾊﾟﾝ エコバッグポッピングフラワー </t>
  </si>
  <si>
    <t xml:space="preserve">ﾃﾞｻﾞｲﾅｰｽﾞｼﾞｬﾊﾟﾝ エコバッグプルメリア </t>
  </si>
  <si>
    <t xml:space="preserve">ﾃﾞｻﾞｲﾅｰｽﾞｼﾞｬﾊﾟﾝ エコバッグマップオブトウキョウ </t>
  </si>
  <si>
    <t xml:space="preserve">ﾃﾞｻﾞｲﾅｰｽﾞｼﾞｬﾊﾟﾝ エコバッグミミココモモ </t>
  </si>
  <si>
    <t>YUMEZAIKU 桜染ポーチ 桜P</t>
  </si>
  <si>
    <t>YUMEZAIKU 桜染ポーチ 桜GY</t>
  </si>
  <si>
    <t xml:space="preserve">YUMEZAIKU 桜染ﾎﾟｰﾁ･綿ﾚｰｽﾊﾝｶﾁ（小）ｾｯﾄ </t>
  </si>
  <si>
    <t xml:space="preserve">SALONdeDolce 熊野 侑昂堂ﾉ化粧筆ｾｯﾄ </t>
  </si>
  <si>
    <t>SALONdeDolce 熊野侑昂堂化粧筆ﾌｪｲｽﾌﾞﾗｼ&amp;今治ﾀｵﾙ BK</t>
  </si>
  <si>
    <t xml:space="preserve">SALONdeDolce 熊野 侑昂堂ﾉ化粧筆ﾌｪｲｽﾌﾞﾗｼ1P&amp;今治ﾀｵﾙ </t>
  </si>
  <si>
    <t>ﾃﾞｨｽﾞﾆｰ グッドウィルゲストタオル2P P</t>
  </si>
  <si>
    <t>ﾃﾞｨｽﾞﾆｰ グッドウィルゲストタオル2P BL</t>
  </si>
  <si>
    <t>ﾃﾞｨｽﾞﾆｰ ｸﾞｯﾄﾞｳｨﾙﾌｪｲｽﾀｵﾙ&amp;ｹﾞｽﾄﾀｵﾙ P</t>
  </si>
  <si>
    <t>ﾃﾞｨｽﾞﾆｰ ｸﾞｯﾄﾞｳｨﾙﾌｪｲｽﾀｵﾙ&amp;ｹﾞｽﾄﾀｵﾙ BL</t>
  </si>
  <si>
    <t>ﾃﾞｨｽﾞﾆｰ グッドウィルフェイスタオル2P P</t>
  </si>
  <si>
    <t>ﾃﾞｨｽﾞﾆｰ グッドウィルフェイスタオル2P BL</t>
  </si>
  <si>
    <t>ﾃﾞｨｽﾞﾆｰ ｸﾞｯﾄﾞｳｨﾙﾌｪｲｽﾀｵﾙ2P&amp;ｹﾞｽﾄﾀｵﾙ P</t>
  </si>
  <si>
    <t>ﾃﾞｨｽﾞﾆｰ ｸﾞｯﾄﾞｳｨﾙﾌｪｲｽﾀｵﾙ2P&amp;ｹﾞｽﾄﾀｵﾙ BL</t>
  </si>
  <si>
    <t>ﾃﾞｨｽﾞﾆｰ グッドウィルバスタオル P</t>
  </si>
  <si>
    <t>ﾃﾞｨｽﾞﾆｰ グッドウィルバスタオル BL</t>
  </si>
  <si>
    <t>ﾃﾞｨｽﾞﾆｰ ｸﾞｯﾄﾞｳｨﾙﾊﾞｽﾀｵﾙ&amp;ﾌｪｲｽﾀｵﾙ P</t>
  </si>
  <si>
    <t>ﾃﾞｨｽﾞﾆｰ ｸﾞｯﾄﾞｳｨﾙﾊﾞｽﾀｵﾙ&amp;ﾌｪｲｽﾀｵﾙ BL</t>
  </si>
  <si>
    <t>ﾃﾞｨｽﾞﾆｰ グッドウィルタオルセット P</t>
  </si>
  <si>
    <t>ﾃﾞｨｽﾞﾆｰ グッドウィルタオルセット BL</t>
  </si>
  <si>
    <t xml:space="preserve">ﾃﾞｨｽﾞﾆｰ ﾐｯｷｰ&amp;ﾐﾆｰﾅﾁｭﾗﾙｶﾞｰﾃﾞﾝ ｳｫｯｼｭﾀｵﾙ2P </t>
  </si>
  <si>
    <t xml:space="preserve">ﾃﾞｨｽﾞﾆｰ ﾐｯｷｰ&amp;ﾐﾆｰﾅﾁｭﾗﾙｶﾞｰﾃﾞﾝ ﾌｪｲｽ＆ｳｫｯｼｭ </t>
  </si>
  <si>
    <t xml:space="preserve">ﾃﾞｨｽﾞﾆｰ ﾐｯｷｰﾐﾆｰﾅﾁｭﾗﾙｶﾞｰﾃﾞﾝﾌｪｲｽ&amp;ｳｫｯｼｭ2P </t>
  </si>
  <si>
    <t xml:space="preserve">ﾃﾞｨｽﾞﾆｰ ﾐｯｷｰ&amp;ﾐﾆｰﾅﾁｭﾗﾙｶﾞｰﾃﾞﾝ ﾊﾞｽ＆ｳｫｯｼｭ </t>
  </si>
  <si>
    <t xml:space="preserve">ﾃﾞｨｽﾞﾆｰ ﾐｯｷｰ&amp;ﾐﾆｰﾅﾁｭﾗﾙｶﾞｰﾃﾞﾝ ﾊﾞｽ＆ｳｫｯｼｭ2P </t>
  </si>
  <si>
    <t xml:space="preserve">ﾃﾞｨｽﾞﾆｰ ﾐｯｷｰ&amp;ﾐﾆｰﾅﾁｭﾗﾙｶﾞｰﾃﾞﾝ ﾀｵﾙｾｯﾄ </t>
  </si>
  <si>
    <t>ｽﾇｰﾋﾟｰ ウォッシュタオル2P R</t>
  </si>
  <si>
    <t>ｽﾇｰﾋﾟｰ ウォッシュタオル2P BL</t>
  </si>
  <si>
    <t>ｽﾇｰﾋﾟｰ フェイスタオル2P R</t>
  </si>
  <si>
    <t>ｽﾇｰﾋﾟｰ フェイスタオル2P BL</t>
  </si>
  <si>
    <t xml:space="preserve">ｽﾇｰﾋﾟｰ ﾌｪｲｽﾀｵﾙ2P&amp;ｳｫｯｼｭﾀｵﾙ </t>
  </si>
  <si>
    <t xml:space="preserve">ｽﾇｰﾋﾟｰ ﾌｪｲｽﾀｵﾙ2P&amp;ｳｫｯｼｭﾀｵﾙ2P </t>
  </si>
  <si>
    <t xml:space="preserve">ｽﾇｰﾋﾟｰ バスタオル&amp;ウォッシュタオル2P </t>
  </si>
  <si>
    <t xml:space="preserve">ｽﾇｰﾋﾟｰ タオルセット </t>
  </si>
  <si>
    <t xml:space="preserve">ﾅﾁｭﾗﾙﾐｯﾌｨｰ ウォッシュタオル2P </t>
  </si>
  <si>
    <t xml:space="preserve">ﾅﾁｭﾗﾙﾐｯﾌｨｰ フェイスタオル&amp;ウォッシュタオル </t>
  </si>
  <si>
    <t xml:space="preserve">ﾅﾁｭﾗﾙﾐｯﾌｨｰ ﾌｪｲｽﾀｵﾙ&amp;ｳｫｯｼｭﾀｵﾙ2P </t>
  </si>
  <si>
    <t xml:space="preserve">ﾅﾁｭﾗﾙﾐｯﾌｨｰ ﾌｪｲｽﾀｵﾙ&amp;ｳｫｯｼｭﾀｵﾙ3P </t>
  </si>
  <si>
    <t xml:space="preserve">ﾅﾁｭﾗﾙﾐｯﾌｨｰ バスタオル&amp;ウォッシュタオル </t>
  </si>
  <si>
    <t xml:space="preserve">ﾅﾁｭﾗﾙﾐｯﾌｨｰ タオルセット </t>
  </si>
  <si>
    <t xml:space="preserve">となりのﾄﾄﾛ 森のこもれびウォッシュタオル2P </t>
  </si>
  <si>
    <t xml:space="preserve">となりのﾄﾄﾛ 森のこもれびﾌｪｲｽ&amp;ｳｫｯｼｭ </t>
  </si>
  <si>
    <t xml:space="preserve">となりのﾄﾄﾛ 森のこもれびﾞﾌｪｲｽ&amp;ｳｫｯｼｭ2P </t>
  </si>
  <si>
    <t xml:space="preserve">となりのﾄﾄﾛ 森のこもれびﾊﾞｽ&amp;ｳｫｯｼｭ </t>
  </si>
  <si>
    <t xml:space="preserve">となりのﾄﾄﾛ 森のこもれびタオルセット </t>
  </si>
  <si>
    <t xml:space="preserve">となりのﾄﾄﾛ ﾄﾄﾛｼﾙｴｯﾄｳｫｯｼｭﾀｵﾙ2P </t>
  </si>
  <si>
    <t xml:space="preserve">となりのﾄﾄﾛ ﾄﾄﾛｼﾙｴｯﾄﾌｪｲｽﾀｵﾙ&amp;ｳｫｯｼｭﾀｵﾙ </t>
  </si>
  <si>
    <t xml:space="preserve">となりのﾄﾄﾛ ﾄﾄﾛｼﾙｴｯﾄﾌｪｲｽﾀｵﾙ&amp;ｳｫｯｼｭﾀｵﾙ2P </t>
  </si>
  <si>
    <t xml:space="preserve">となりのﾄﾄﾛ ﾄﾄﾛｼﾙｴｯﾄﾊﾞｽﾀｵﾙ&amp;ｳｫｯｼｭﾀｵﾙ </t>
  </si>
  <si>
    <t xml:space="preserve">となりのﾄﾄﾛ トトロシルエットタオルセット </t>
  </si>
  <si>
    <t>ﾑｰﾐﾝ&amp;ﾘﾊﾞﾃｨ ウォッシュタオル2P BL</t>
  </si>
  <si>
    <t>ﾑｰﾐﾝ&amp;ﾘﾊﾞﾃｨ ウォッシュタオル2P P</t>
  </si>
  <si>
    <t>ﾑｰﾐﾝ&amp;ﾘﾊﾞﾃｨ フェイスタオル&amp;ウォッシュタオル BL</t>
  </si>
  <si>
    <t>ﾑｰﾐﾝ&amp;ﾘﾊﾞﾃｨ フェイスタオル&amp;ウォッシュタオル P</t>
  </si>
  <si>
    <t>ﾑｰﾐﾝ&amp;ﾘﾊﾞﾃｨ フェイスタオル2P BL</t>
  </si>
  <si>
    <t>ﾑｰﾐﾝ&amp;ﾘﾊﾞﾃｨ フェイスタオル2P P</t>
  </si>
  <si>
    <t>ﾑｰﾐﾝ&amp;ﾘﾊﾞﾃｨ ﾌｪｲｽﾀｵﾙ2P&amp;ｳｫｯｼｭﾀｵﾙ BL</t>
  </si>
  <si>
    <t>ﾑｰﾐﾝ&amp;ﾘﾊﾞﾃｨ ﾌｪｲｽﾀｵﾙ2P&amp;ｳｫｯｼｭﾀｵﾙ P</t>
  </si>
  <si>
    <t xml:space="preserve">ﾑｰﾐﾝ ﾑｰﾐﾝ谷の日々ｳｫｯｼｭﾀｵﾙ2P </t>
  </si>
  <si>
    <t xml:space="preserve">ﾑｰﾐﾝ ﾑｰﾐﾝ谷の日々ﾌｪｲｽﾀｵﾙ&amp;ｳｫｯｼｭﾀｵﾙ </t>
  </si>
  <si>
    <t xml:space="preserve">ﾑｰﾐﾝ ﾑｰﾐﾝ谷の日々ﾌｪｲｽ&amp;ｳｫｯｼｭﾀｵﾙ2P </t>
  </si>
  <si>
    <t xml:space="preserve">ﾑｰﾐﾝ ﾑｰﾐﾝ谷の日々ﾌｪｲｽﾀｵﾙ2P&amp;ｳｫｯｼｭﾀｵﾙ </t>
  </si>
  <si>
    <t xml:space="preserve">ﾑｰﾐﾝ ﾑｰﾐﾝ谷の日々ﾊﾞｽﾀｵﾙ&amp;ﾌｪｲｽﾀｵﾙ </t>
  </si>
  <si>
    <t xml:space="preserve">ﾑｰﾐﾝ ムーミン谷の日々タオルセット </t>
  </si>
  <si>
    <t xml:space="preserve">それいけｱﾝﾊﾟﾝﾏﾝ 東京西川だきまくらｱﾝﾊﾟﾝﾏﾝ </t>
  </si>
  <si>
    <t xml:space="preserve">それいけｱﾝﾊﾟﾝﾏﾝ 東京西川だきまくらﾄﾞｷﾝﾁｬﾝ </t>
  </si>
  <si>
    <t xml:space="preserve">それいけｱﾝﾊﾟﾝﾏﾝ 東京西川だきまくらｱｶﾁｬﾝﾏﾝ </t>
  </si>
  <si>
    <t xml:space="preserve">それいけｱﾝﾊﾟﾝﾏﾝ 東京西川だきまくらﾊﾞｲｷﾝﾏﾝ </t>
  </si>
  <si>
    <t xml:space="preserve">それいけ!ｱﾝﾊﾟﾝﾏﾝ 東京西川だきまくらﾒﾛﾝﾊﾟﾝﾅﾁｬﾝ </t>
  </si>
  <si>
    <t xml:space="preserve">それいけ!ｱﾝﾊﾟﾝﾏﾝ ポケッタブルタオル </t>
  </si>
  <si>
    <t xml:space="preserve">それいけ!ｱﾝﾊﾟﾝﾏﾝ ポケッタブルタオル&amp;ハンドタオル </t>
  </si>
  <si>
    <t xml:space="preserve">それいけ!ｱﾝﾊﾟﾝﾏﾝ ﾎﾟｹｯﾀﾌﾞﾙﾀｵﾙ&amp;ﾌｪｲｽﾀｵﾙ </t>
  </si>
  <si>
    <t xml:space="preserve">それいけ!ｱﾝﾊﾟﾝﾏﾝ タオルセット </t>
  </si>
  <si>
    <t xml:space="preserve">それいけ!ｱﾝﾊﾟﾝﾏﾝ ﾌｪｲｽﾀｵﾙ2P&amp;ﾎﾟｹｯﾀﾌﾞﾙﾀｵﾙ </t>
  </si>
  <si>
    <t xml:space="preserve">ﾊﾗﾍﾟｺｱｵﾑｼ プレゼント ハンカチタオル </t>
  </si>
  <si>
    <t xml:space="preserve">ﾊﾗﾍﾟｺｱｵﾑｼ ﾊｯﾋﾟｰｳｫｯｼｭﾀｵﾙ&amp;ﾙｰﾌﾟ付ﾀｵﾙ </t>
  </si>
  <si>
    <t>ﾊﾗﾍﾟｺｱｵﾑｼ ハッピーフェイスタオル2P Y</t>
  </si>
  <si>
    <t>ﾊﾗﾍﾟｺｱｵﾑｼ ハッピーフェイスタオル2P G</t>
  </si>
  <si>
    <t>ﾊﾗﾍﾟｺｱｵﾑｼ ﾊｯﾋﾟｰﾌｪｲｽﾀｵﾙ2P&amp;ﾙｰﾌﾟ付ﾀｵﾙ Y</t>
  </si>
  <si>
    <t>ﾊﾗﾍﾟｺｱｵﾑｼ ﾊｯﾋﾟｰﾌｪｲｽﾀｵﾙ2P&amp;ﾙｰﾌﾟ付ﾀｵﾙ G</t>
  </si>
  <si>
    <t>ﾊﾗﾍﾟｺｱｵﾑｼ ハッピータオルセット Y</t>
  </si>
  <si>
    <t>ﾊﾗﾍﾟｺｱｵﾑｼ ハッピータオルセット G</t>
  </si>
  <si>
    <t>ﾊﾗﾍﾟｺｱｵﾑｼ ハッピー　タオルセット Y</t>
  </si>
  <si>
    <t>ﾘｻ･ﾗｰｿﾝ カラフルシリーズウォッシュタオル R</t>
  </si>
  <si>
    <t>ﾘｻ･ﾗｰｿﾝ カラフルシリーズウォッシュタオル BL</t>
  </si>
  <si>
    <t>ﾘｻ･ﾗｰｿﾝ カラフルシリーズウォッシュタオル G</t>
  </si>
  <si>
    <t>ﾘｻ･ﾗｰｿﾝ カラフルシリーズウォッシュタオル Y</t>
  </si>
  <si>
    <t xml:space="preserve">ﾘｻ･ﾗｰｿﾝ ｶﾗﾌﾙｼﾘｰｽﾞｳｫｯｼｭﾀｵﾙ2P </t>
  </si>
  <si>
    <t xml:space="preserve">ﾘｻ･ﾗｰｿﾝ ｶﾗﾌﾙｼﾘｰｽﾞﾌｪｲｽﾀｵﾙ&amp;ｳｫｯｼｭﾀｵﾙ </t>
  </si>
  <si>
    <t xml:space="preserve">ﾘｻ･ﾗｰｿﾝ ｶﾗﾌﾙｼﾘｰｽﾞﾌｪｲｽﾀｵﾙ2P </t>
  </si>
  <si>
    <t xml:space="preserve">ﾘｻ･ﾗｰｿﾝ ｶﾗﾌﾙｼﾘｰｽﾞﾌｪｲｽﾀｵﾙ&amp;ｳｫｯｼｭﾀｵﾙ2P </t>
  </si>
  <si>
    <t xml:space="preserve">ﾘｻ･ﾗｰｿﾝ ｶﾗﾌﾙｼﾘｰｽﾞﾌｪｲｽﾀｵﾙ3P </t>
  </si>
  <si>
    <t xml:space="preserve">ﾘｻ･ﾗｰｿﾝ カラフルシリーズタオルセット </t>
  </si>
  <si>
    <t>ｲﾝｹﾞﾗ ｶﾗﾌﾙｱﾆﾏﾙｽﾞｳｫｯｼｭﾀｵﾙ ﾊﾞｰﾄﾞ</t>
  </si>
  <si>
    <t>ｲﾝｹﾞﾗ ｶﾗﾌﾙｱﾆﾏﾙｽﾞｳｫｯｼｭﾀｵﾙ ﾗｲｵﾝ</t>
  </si>
  <si>
    <t xml:space="preserve">ｲﾝｹﾞﾗ ｶﾗﾌﾙｱﾆﾏﾙｽﾞｳｫｯｼｭﾀｵﾙ2P </t>
  </si>
  <si>
    <t xml:space="preserve">ｲﾝｹﾞﾗ ｶﾗﾌﾙｱﾆﾏﾙｽﾞﾌｪｲｽﾀｵﾙ&amp;ｳｫｯｼｭﾀｵﾙ </t>
  </si>
  <si>
    <t xml:space="preserve">ｲﾝｹﾞﾗ ｶﾗﾌﾙｱﾆﾏﾙｽﾞﾌｪｲｽﾀｵﾙ&amp;ｳｫｯｼｭﾀｵﾙ2P </t>
  </si>
  <si>
    <t xml:space="preserve">ｲﾝｹﾞﾗ ｶﾗﾌﾙｱﾆﾏﾙｽﾞﾊﾞｽﾀｵﾙ&amp;ｳｫｯｼｭﾀｵﾙ </t>
  </si>
  <si>
    <t xml:space="preserve">ﾂﾓﾘﾁｻﾄ ネコストライプタオルハンカチ2P </t>
  </si>
  <si>
    <t xml:space="preserve">ﾂﾓﾘﾁｻﾄ ネコストライプゲストタオル2P </t>
  </si>
  <si>
    <t xml:space="preserve">ﾂﾓﾘﾁｻﾄ ﾈｺｽﾄﾗｲﾌﾟﾌｪｲｽﾀｵﾙ&amp;ｹﾞｽﾄﾀｵﾙ </t>
  </si>
  <si>
    <t xml:space="preserve">ﾂﾓﾘﾁｻﾄ ネコストライプタオルセット </t>
  </si>
  <si>
    <t xml:space="preserve">ﾂﾓﾘﾁｻﾄ ネコストライプバスタオル </t>
  </si>
  <si>
    <t xml:space="preserve">ﾂﾓﾘﾁｻﾄ ﾈｺｽﾄﾗｲﾌﾟﾌｪｲｽﾀｵﾙ2P&amp;ﾀｵﾙﾊﾝｶﾁ3P </t>
  </si>
  <si>
    <t>ﾛﾃﾞｨ タオルハンカチ P</t>
  </si>
  <si>
    <t>ﾛﾃﾞｨ タオルハンカチ BL</t>
  </si>
  <si>
    <t>ﾛﾃﾞｨ フェイスタオル BL</t>
  </si>
  <si>
    <t>ﾛﾃﾞｨ フェイスタオル P</t>
  </si>
  <si>
    <t>ﾛﾃﾞｨ フェイスタオル BD</t>
  </si>
  <si>
    <t>ﾛﾃﾞｨ フェイスタオル&amp;タオルハンカチ P</t>
  </si>
  <si>
    <t>ﾛﾃﾞｨ フェイスタオル&amp;タオルハンカチ BD</t>
  </si>
  <si>
    <t xml:space="preserve">ﾛﾃﾞｨ ﾀｵﾙﾊﾝｶﾁ2P&amp;ﾌｪｲｽﾀｵﾙ </t>
  </si>
  <si>
    <t xml:space="preserve">ﾛﾃﾞｨ ﾀｵﾙﾊﾝｶﾁ&amp;ﾌｪｲｽﾀｵﾙ2P </t>
  </si>
  <si>
    <t xml:space="preserve">ﾛﾃﾞｨ ﾀｵﾙﾊﾝｶﾁ2P&amp;ﾌｪｲｽﾀｵﾙ2P </t>
  </si>
  <si>
    <t xml:space="preserve">ﾛﾃﾞｨ ﾀｵﾙﾊﾝｶﾁ&amp;ﾌｪｲｽﾀｵﾙ3P </t>
  </si>
  <si>
    <t xml:space="preserve">ﾛﾃﾞｨ ﾀｵﾙﾊﾝｶﾁ2P&amp;ﾌｪｲｽﾀｵﾙ3P </t>
  </si>
  <si>
    <t xml:space="preserve">ﾛﾃﾞｨ ﾀｵﾙﾊﾝｶﾁ2P&amp;ﾌｪｲｽﾀｵﾙ4P </t>
  </si>
  <si>
    <t>ﾌｨｯｼｬｰﾌﾟﾗｲｽ タオルハンカチ G</t>
  </si>
  <si>
    <t>ﾌｨｯｼｬｰﾌﾟﾗｲｽ タオルハンカチ P</t>
  </si>
  <si>
    <t>ﾌｨｯｼｬｰﾌﾟﾗｲｽ タオルハンカチ BL</t>
  </si>
  <si>
    <t>ﾌｨｯｼｬｰﾌﾟﾗｲｽ ウォッシュタオル&amp;タオルハンカチ BL</t>
  </si>
  <si>
    <t>ﾌｨｯｼｬｰﾌﾟﾗｲｽ ウォッシュタオル&amp;タオルハンカチ P</t>
  </si>
  <si>
    <t>ﾌｨｯｼｬｰﾌﾟﾗｲｽ フェイスタオル&amp;タオルハンカチ P</t>
  </si>
  <si>
    <t>ﾌｨｯｼｬｰﾌﾟﾗｲｽ フェイスタオル&amp;タオルハンカチ BL</t>
  </si>
  <si>
    <t>ﾌｨｯｼｬｰﾌﾟﾗｲｽ タオルセット P</t>
  </si>
  <si>
    <t>ﾌｨｯｼｬｰﾌﾟﾗｲｽ タオルセット BL</t>
  </si>
  <si>
    <t>ﾌｨｯｼｬｰﾌﾟﾗｲｽ バスタオル&amp;タオルハンカチ P</t>
  </si>
  <si>
    <t>ﾌｨｯｼｬｰﾌﾟﾗｲｽ バスタオル&amp;タオルハンカチ BL</t>
  </si>
  <si>
    <t xml:space="preserve">ﾌｨｯｼｬｰﾌﾟﾗｲｽ タオルセット </t>
  </si>
  <si>
    <t xml:space="preserve">ﾐｷﾊｳｽﾀﾞﾌﾞﾙﾋﾞｰ タオルセット </t>
  </si>
  <si>
    <t xml:space="preserve">ﾐｷﾊｳｽﾀﾞﾌﾞﾙﾋﾞｰ ﾌｪｲｽﾀｵﾙ2P&amp;ﾐﾆﾀｵﾙ2P </t>
  </si>
  <si>
    <t xml:space="preserve">ﾐｷﾊｳｽ ビビッドタオルセット </t>
  </si>
  <si>
    <t xml:space="preserve">ﾐｷﾊｳｽ ﾋﾞﾋﾞｯﾄﾞﾌｪｲｽﾀｵﾙ2P&amp;ﾐﾆﾀｵﾙ2P </t>
  </si>
  <si>
    <t>BEAMSDESIGN ﾗｲﾝﾄﾞｯﾄﾌｪｲｽﾀｵﾙ&amp;ｳｫｯｼｭﾀｵﾙ NB</t>
  </si>
  <si>
    <t>BEAMSDESIGN ﾗｲﾝﾄﾞｯﾄﾌｪｲｽﾀｵﾙ&amp;ｳｫｯｼｭﾀｵﾙ OR</t>
  </si>
  <si>
    <t>BEAMSDESIGN ラインドットフェイスタオル2P NB</t>
  </si>
  <si>
    <t>BEAMSDESIGN ラインドットフェイスタオル2P OR</t>
  </si>
  <si>
    <t>BEAMSDESIGN ﾗｲﾝﾄﾞｯﾄﾌｪｲｽﾀｵﾙ2P&amp;ｳｫｯｼｭﾀｵﾙ NB</t>
  </si>
  <si>
    <t>BEAMSDESIGN ﾗｲﾝﾄﾞｯﾄﾌｪｲｽﾀｵﾙ2P&amp;ｳｫｯｼｭﾀｵﾙ OR</t>
  </si>
  <si>
    <t>BEAMSDESIGN ラインドットバスタオル NB</t>
  </si>
  <si>
    <t>BEAMSDESIGN ラインドットバスタオル OR</t>
  </si>
  <si>
    <t>BEAMSDESIGN ﾗｲﾝﾄﾞｯﾄﾊﾞｽﾀｵﾙ&amp;ﾌｪｲｽﾀｵﾙ NB</t>
  </si>
  <si>
    <t>BEAMSDESIGN ﾗｲﾝﾄﾞｯﾄﾊﾞｽﾀｵﾙ&amp;ﾌｪｲｽﾀｵﾙ OR</t>
  </si>
  <si>
    <t>BEAMSDESIGN ﾗｲﾝﾄﾞｯﾄﾊﾞｽﾀｵﾙ&amp;ﾌｪｲｽﾀｵﾙ2P NB</t>
  </si>
  <si>
    <t>BEAMSDESIGN ﾗｲﾝﾄﾞｯﾄﾊﾞｽﾀｵﾙ&amp;ﾌｪｲｽﾀｵﾙ2P OR</t>
  </si>
  <si>
    <t xml:space="preserve">ﾊﾟﾝﾄﾝ ﾌﾞﾗｲﾄﾊﾟﾝﾄﾝｳｫｯｼｭﾀｵﾙ2P </t>
  </si>
  <si>
    <t xml:space="preserve">ﾊﾟﾝﾄﾝ ﾌﾞﾗｲﾄﾊﾟﾝﾄﾝｳｫｯｼｭﾀｵﾙ3P </t>
  </si>
  <si>
    <t xml:space="preserve">ﾊﾟﾝﾄﾝ ﾌﾞﾗｲﾄﾊﾟﾝﾄﾝｳｫｯｼｭﾀｵﾙ4P </t>
  </si>
  <si>
    <t xml:space="preserve">ﾊﾟﾝﾄﾝ ﾌﾞﾗｲﾄﾊﾟﾝﾄﾝﾌｪｲｽﾀｵﾙ3P </t>
  </si>
  <si>
    <t xml:space="preserve">ﾊﾟﾝﾄﾝ ﾌﾞﾗｲﾄﾊﾟﾝﾄﾝﾌｪｲｽﾀｵﾙ4P </t>
  </si>
  <si>
    <t>ｱヴｫｶ ACクロスウォッシュタオル2P R</t>
  </si>
  <si>
    <t>ｱヴｫｶ ACクロスウォッシュタオル2P BL</t>
  </si>
  <si>
    <t>ｱヴｫｶ ACｸﾛｽﾌｪｲｽﾀｵﾙ&amp;ｳｫｯｼｭﾀｵﾙ R</t>
  </si>
  <si>
    <t>ｱヴｫｶ ACｸﾛｽﾌｪｲｽﾀｵﾙ&amp;ｳｫｯｼｭﾀｵﾙ BL</t>
  </si>
  <si>
    <t>ｱヴｫｶ ACクロスフェイスタオル2P R</t>
  </si>
  <si>
    <t>ｱヴｫｶ ACクロスフェイスタオル2P BL</t>
  </si>
  <si>
    <t>ｱヴｫｶ ACｸﾛｽﾌｪｲｽﾀｵﾙ2P&amp;ｳｫｯｼｭﾀｵﾙ R</t>
  </si>
  <si>
    <t>ｱヴｫｶ ACｸﾛｽﾌｪｲｽﾀｵﾙ2P&amp;ｳｫｯｼｭﾀｵﾙ BL</t>
  </si>
  <si>
    <t>ｱヴｫｶ ACｸﾛｽﾊﾞｽﾀｵﾙ&amp;ｳｫｯｼｭﾀｵﾙ R</t>
  </si>
  <si>
    <t>ｱヴｫｶ ACｸﾛｽﾊﾞｽﾀｵﾙ&amp;ｳｫｯｼｭﾀｵﾙ BL</t>
  </si>
  <si>
    <t>ｱヴｫｶ ACクロスタオルセット R</t>
  </si>
  <si>
    <t>ｱヴｫｶ ACクロスタオルセット BL</t>
  </si>
  <si>
    <t>ｱｰﾊﾞﾝﾘｻｰﾁ フェイスタオル BL</t>
  </si>
  <si>
    <t>ｱｰﾊﾞﾝﾘｻｰﾁ フェイスタオル R</t>
  </si>
  <si>
    <t>ｱｰﾊﾞﾝﾘｻｰﾁ フェイスタオル&amp;ウォッシュタオル BL</t>
  </si>
  <si>
    <t>ｱｰﾊﾞﾝﾘｻｰﾁ フェイスタオル&amp;ウォッシュタオル R</t>
  </si>
  <si>
    <t>ｱｰﾊﾞﾝﾘｻｰﾁ フェイスタオル2P BL</t>
  </si>
  <si>
    <t>ｱｰﾊﾞﾝﾘｻｰﾁ フェイスタオル2P R</t>
  </si>
  <si>
    <t>ｱｰﾊﾞﾝﾘｻｰﾁ ﾌｪｲｽﾀｵﾙ2P&amp;ｳｫｯｼｭﾀｵﾙ BL</t>
  </si>
  <si>
    <t>ｱｰﾊﾞﾝﾘｻｰﾁ ﾌｪｲｽﾀｵﾙ2P&amp;ｳｫｯｼｭﾀｵﾙ R</t>
  </si>
  <si>
    <t xml:space="preserve">ｱｰﾊﾞﾝﾘｻｰﾁ フェイスタオル3P </t>
  </si>
  <si>
    <t>ｱｰﾊﾞﾝﾘｻｰﾁ バスタオル&amp;フェイスタオル BL</t>
  </si>
  <si>
    <t>ｱｰﾊﾞﾝﾘｻｰﾁ バスタオル&amp;フェイスタオル R</t>
  </si>
  <si>
    <t xml:space="preserve">ｱｰﾊﾞﾝﾘｻｰﾁ バスタオル2P </t>
  </si>
  <si>
    <t xml:space="preserve">ｱｰﾊﾞﾝﾘｻｰﾁ ウォッシュタオル2P </t>
  </si>
  <si>
    <t xml:space="preserve">ｱｰﾊﾞﾝﾘｻｰﾁ フェイスタオル&amp;ウォッシュタオル </t>
  </si>
  <si>
    <t xml:space="preserve">ｱｰﾊﾞﾝﾘｻｰﾁ フェイスタオル2P </t>
  </si>
  <si>
    <t xml:space="preserve">ｱｰﾊﾞﾝﾘｻｰﾁ ﾌｪｲｽﾀｵﾙ2P&amp;ｳｫｯｼｭﾀｵﾙ </t>
  </si>
  <si>
    <t xml:space="preserve">ｱｰﾊﾞﾝﾘｻｰﾁ バスタオル&amp;ウォッシュタオル </t>
  </si>
  <si>
    <t xml:space="preserve">ｱｰﾊﾞﾝﾘｻｰﾁ タオルセット </t>
  </si>
  <si>
    <t xml:space="preserve">ｵﾛﾋﾞｱﾝｺ モデストスポーツタオル </t>
  </si>
  <si>
    <t xml:space="preserve">ｵﾛﾋﾞｱﾝｺ ﾓﾃﾞｽﾄﾌｪｲｽﾀｵﾙ&amp;ｳｫｯｼｭﾀｵﾙ </t>
  </si>
  <si>
    <t xml:space="preserve">ｵﾛﾋﾞｱﾝｺ モデストフェイスタオル2P </t>
  </si>
  <si>
    <t xml:space="preserve">ｵﾛﾋﾞｱﾝｺ ﾓﾃﾞｽﾄﾌｪｲｽﾀｵﾙ2P&amp;ｳｫｯｼｭﾀｵﾙ </t>
  </si>
  <si>
    <t xml:space="preserve">ｵﾛﾋﾞｱﾝｺ ﾓﾃﾞｽﾄｽﾎﾟｰﾂﾀｵﾙ&amp;ﾌｪｲｽﾀｵﾙ2P </t>
  </si>
  <si>
    <t xml:space="preserve">ﾌﾟｰﾏﾀｵﾙ ハンドタオル2P </t>
  </si>
  <si>
    <t xml:space="preserve">ﾌﾟｰﾏﾀｵﾙ スポーツタオル </t>
  </si>
  <si>
    <t xml:space="preserve">ﾌﾟｰﾏﾀｵﾙ フェイスタオル&amp;ハンドタオル2P </t>
  </si>
  <si>
    <t xml:space="preserve">ﾌﾟｰﾏﾀｵﾙ スポーツタオル&amp;ハンドタオル2P </t>
  </si>
  <si>
    <t xml:space="preserve">ﾌﾟｰﾏﾀｵﾙ タオルセット </t>
  </si>
  <si>
    <t xml:space="preserve">ｼﾞﾙｽﾁｭｱｰﾄ ｽｳｨｰﾄﾌﾞﾛｯｻﾑﾌｪｲｽﾀｵﾙ&amp;ｳｫｯｼｭﾀｵﾙ </t>
  </si>
  <si>
    <t xml:space="preserve">ｼﾞﾙｽﾁｭｱｰﾄ ｽｳｨｰﾄﾌﾞﾛｯｻﾑﾌｪｲｽﾀｵﾙ2P </t>
  </si>
  <si>
    <t xml:space="preserve">ｼﾞﾙｽﾁｭｱｰﾄ ｽｳｨｰﾄﾌﾞﾛｯｻﾑﾌｪｲｽﾀｵﾙ2P&amp;ｳｫｯｼｭﾀｵﾙ </t>
  </si>
  <si>
    <t xml:space="preserve">ｼﾞﾙｽﾁｭｱｰﾄ スウィートブロッサムバスタオル </t>
  </si>
  <si>
    <t xml:space="preserve">ｼﾞﾙｽﾁｭｱｰﾄ ｽｳｨｰﾄﾌﾞﾛｯｻﾑﾊﾞｽﾀｵﾙ&amp;ﾌｪｲｽﾀｵﾙ </t>
  </si>
  <si>
    <t xml:space="preserve">ｼﾞﾙｽﾁｭｱｰﾄ ｽｳｨｰﾄﾌﾞﾛｯｻﾑﾊﾞｽﾀｵﾙ&amp;ﾌｪｲｽﾀｵﾙ2P </t>
  </si>
  <si>
    <t xml:space="preserve">ｼﾞﾙｽﾁｭｱｰﾄ ｺｯﾄﾝｷｬﾝﾃﾞｨｰｳｫｯｼｭﾀｵﾙ2P </t>
  </si>
  <si>
    <t xml:space="preserve">ｼﾞﾙｽﾁｭｱｰﾄ ｺｯﾄﾝｷｬﾝﾃﾞｨｰﾌｪｲｽﾀｵﾙ&amp;ｳｫｯｼｭﾀｵﾙ </t>
  </si>
  <si>
    <t xml:space="preserve">ｼﾞﾙｽﾁｭｱｰﾄ ｺｯﾄﾝｷｬﾝﾃﾞｨｰﾌｪｲｽﾀｵﾙ2P </t>
  </si>
  <si>
    <t xml:space="preserve">ｼﾞﾙｽﾁｭｱｰﾄ ｺｯﾄﾝｷｬﾝﾃﾞｨｰﾌｪｲｽﾀｵﾙ2P&amp;ｳｫｯｼｭﾀｵﾙ </t>
  </si>
  <si>
    <t xml:space="preserve">ｼﾞﾙｽﾁｭｱｰﾄ ｺｯﾄﾝｷｬﾝﾃﾞｨｰﾊﾞｽﾀｵﾙ&amp;ﾌｪｲｽﾀｵﾙ </t>
  </si>
  <si>
    <t>ｳｪｯｼﾞｳｯﾄﾞ フェイスタオル&amp;ウォッシュタオル G</t>
  </si>
  <si>
    <t>ｳｪｯｼﾞｳｯﾄﾞ フェイスタオル&amp;ウォッシュタオル P</t>
  </si>
  <si>
    <t>ｳｪｯｼﾞｳｯﾄﾞ フェイスタオル2P G</t>
  </si>
  <si>
    <t>ｳｪｯｼﾞｳｯﾄﾞ フェイスタオル2P P</t>
  </si>
  <si>
    <t>ｳｪｯｼﾞｳｯﾄﾞ ﾌｪｲｽﾀｵﾙ2P&amp;ｳｫｯｼｭﾀｵﾙ G</t>
  </si>
  <si>
    <t>ｳｪｯｼﾞｳｯﾄﾞ ﾌｪｲｽﾀｵﾙ2P&amp;ｳｫｯｼｭﾀｵﾙ P</t>
  </si>
  <si>
    <t>ｳｪｯｼﾞｳｯﾄﾞ フェイスタオル3P G</t>
  </si>
  <si>
    <t>ｳｪｯｼﾞｳｯﾄﾞ フェイスタオル3P P</t>
  </si>
  <si>
    <t>ｳｪｯｼﾞｳｯﾄﾞ バスタオル&amp;フェイスタオル G</t>
  </si>
  <si>
    <t>ｳｪｯｼﾞｳｯﾄﾞ バスタオル&amp;フェイスタオル P</t>
  </si>
  <si>
    <t>ｳｪｯｼﾞｳｯﾄﾞ バスタオル&amp;フェイスタオル2P G</t>
  </si>
  <si>
    <t>ｳｪｯｼﾞｳｯﾄﾞ バスタオル&amp;フェイスタオル2P P</t>
  </si>
  <si>
    <t>ﾏｰｷｭﾘｰﾃﾞｭｵ ファミーヌウォッシュタオル2P P</t>
  </si>
  <si>
    <t>ﾏｰｷｭﾘｰﾃﾞｭｵ ファミーヌウォッシュタオル2P BL</t>
  </si>
  <si>
    <t>ﾏｰｷｭﾘｰﾃﾞｭｵ ファミーヌフェイスタオル2P P</t>
  </si>
  <si>
    <t>ﾏｰｷｭﾘｰﾃﾞｭｵ ファミーヌフェイスタオル2P BL</t>
  </si>
  <si>
    <t>ﾏｰｷｭﾘｰﾃﾞｭｵ ﾌｧﾐｰﾇﾌｪｲｽﾀｵﾙ2P&amp;ｳｫｯｼｭﾀｵﾙ P</t>
  </si>
  <si>
    <t>ﾏｰｷｭﾘｰﾃﾞｭｵ ﾌｧﾐｰﾇﾌｪｲｽﾀｵﾙ2P&amp;ｳｫｯｼｭﾀｵﾙ BL</t>
  </si>
  <si>
    <t>ﾏｰｷｭﾘｰﾃﾞｭｵ ﾌｧﾐｰﾇﾊﾞｽﾀｵﾙ&amp;ｳｫｯｼｭﾀｵﾙ P</t>
  </si>
  <si>
    <t>ﾏｰｷｭﾘｰﾃﾞｭｵ ﾌｧﾐｰﾇﾊﾞｽﾀｵﾙ&amp;ｳｫｯｼｭﾀｵﾙ BL</t>
  </si>
  <si>
    <t>ﾏｰｷｭﾘｰﾃﾞｭｵ ﾌｧﾐｰﾇﾊﾞｽﾀｵﾙ&amp;ｳｫｯｼｭﾀｵﾙ2P P</t>
  </si>
  <si>
    <t>ﾏｰｷｭﾘｰﾃﾞｭｵ ﾌｧﾐｰﾇﾊﾞｽﾀｵﾙ&amp;ｳｫｯｼｭﾀｵﾙ2P BL</t>
  </si>
  <si>
    <t>ﾏｰｷｭﾘｰﾃﾞｭｵ ファミーヌタオルセット P</t>
  </si>
  <si>
    <t>ﾏｰｷｭﾘｰﾃﾞｭｵ ファミーヌタオルセット BL</t>
  </si>
  <si>
    <t xml:space="preserve">ﾏｰｷｭﾘｰﾃﾞｭｵ ﾌｧﾐｰﾇﾊﾞｽﾀｵﾙ2P&amp;ｳｫｯｼｭﾀｵﾙ2P </t>
  </si>
  <si>
    <t xml:space="preserve">至福ﾀｵﾙ フェイスタオル2P </t>
  </si>
  <si>
    <t>至福ﾀｵﾙ バスタオルホワイト WH</t>
  </si>
  <si>
    <t>至福ﾀｵﾙ バスタオルゴールド GD</t>
  </si>
  <si>
    <t xml:space="preserve">至福ﾀｵﾙ ﾌｪｲｽﾀｵﾙ2P&amp;ｳｫｯｼｭﾀｵﾙ </t>
  </si>
  <si>
    <t xml:space="preserve">至福ﾀｵﾙ バスタオル&amp;フェイスタオル </t>
  </si>
  <si>
    <t xml:space="preserve">至福ﾀｵﾙ バスタオル2P </t>
  </si>
  <si>
    <t xml:space="preserve">至福ﾀｵﾙ ﾊﾞｽﾀｵﾙ2P&amp;ﾌｪｲｽﾀｵﾙ2P </t>
  </si>
  <si>
    <t>今治謹製 極上ﾀｵﾙ ﾌｪｲｽﾀｵﾙ（木箱入） PU</t>
  </si>
  <si>
    <t>今治謹製 極上ﾀｵﾙ ﾌｪｲｽﾀｵﾙ（木箱入） G</t>
  </si>
  <si>
    <t xml:space="preserve">今治謹製 極上ﾀｵﾙ ﾌｪｲｽﾀｵﾙ2P（木箱入） </t>
  </si>
  <si>
    <t>今治謹製 極上タオル バスタオル（木箱入） PU</t>
  </si>
  <si>
    <t>今治謹製 極上タオル バスタオル（木箱入） G</t>
  </si>
  <si>
    <t xml:space="preserve">今治謹製 極上ﾀｵﾙﾊﾞｽﾀｵﾙ＆ﾌｪｲｽﾀｵﾙ（木箱入） </t>
  </si>
  <si>
    <t xml:space="preserve">今治謹製 極上ﾀｵﾙ ﾊﾞｽ＆ﾌｪｲｽ2P（木箱入） </t>
  </si>
  <si>
    <t xml:space="preserve">今治謹製 極上ﾀｵﾙ ﾊﾞｽﾀｵﾙ2P（木箱入） </t>
  </si>
  <si>
    <t xml:space="preserve">今治謹製 極上ﾀｵﾙ ﾊﾞｽ2P＆ﾌｪｲｽ2P（木箱入） </t>
  </si>
  <si>
    <t xml:space="preserve">今治謹製 白織ﾀｵﾙﾌｪｲｽ&amp;ｳｫｯｼｭ（木箱入） </t>
  </si>
  <si>
    <t xml:space="preserve">今治謹製 白織ﾀｵﾙ ﾌｪｲｽﾀｵﾙ2P（木箱入） </t>
  </si>
  <si>
    <t xml:space="preserve">今治謹製 白織タオル バスタオル（木箱入） </t>
  </si>
  <si>
    <t xml:space="preserve">今治謹製 白織ﾀｵﾙﾊﾞｽﾀｵﾙ&amp;ｳｫｯｼｭﾀｵﾙ（木箱入） </t>
  </si>
  <si>
    <t xml:space="preserve">今治謹製 白織ﾀｵﾙﾊﾞｽﾀｵﾙ＆ﾌｪｲｽﾀｵﾙ（木箱入） </t>
  </si>
  <si>
    <t xml:space="preserve">今治謹製 白織ﾀｵﾙ　ﾀｵﾙｾｯﾄ（木箱入） </t>
  </si>
  <si>
    <t xml:space="preserve">今治謹製 白織ﾀｵﾙ ﾊﾞｽﾀｵﾙ2P（木箱入） </t>
  </si>
  <si>
    <t xml:space="preserve">今治謹製 白織ﾀｵﾙﾊﾞｽ2P&amp;ﾌｪｲｽ2P（木箱入） </t>
  </si>
  <si>
    <t xml:space="preserve">今治謹製 白織ﾀｵﾙﾊﾞｽ2P&amp;ﾌｪｲｽ4P（木箱入） </t>
  </si>
  <si>
    <t xml:space="preserve">今治ﾀｵﾙ 貴布尽3ウォッシュタオル2P </t>
  </si>
  <si>
    <t xml:space="preserve">今治ﾀｵﾙ 貴布尽3フェイスタオル2P </t>
  </si>
  <si>
    <t xml:space="preserve">今治ﾀｵﾙ 貴布尽3ﾌｪｲｽﾀｵﾙ2P&amp;ｳｫｯｼｭﾀｵﾙ </t>
  </si>
  <si>
    <t xml:space="preserve">今治ﾀｵﾙ 貴布尽3ﾊﾞｽﾀｵﾙ&amp;ｳｫｯｼｭﾀｵﾙ </t>
  </si>
  <si>
    <t xml:space="preserve">今治ﾀｵﾙ 貴布尽3タオルセット </t>
  </si>
  <si>
    <t xml:space="preserve">しまなみ匠の彩 白桜ﾌｪｲｽﾀｵﾙ&amp;ｳｫｯｼｭﾀｵﾙ（木箱入） </t>
  </si>
  <si>
    <t xml:space="preserve">しまなみ匠の彩 白桜フェイスタオル2P（木箱入） </t>
  </si>
  <si>
    <t xml:space="preserve">しまなみ匠の彩 白桜バスタオル（木箱入） </t>
  </si>
  <si>
    <t xml:space="preserve">しまなみ匠の彩 白桜ﾌｪｲｽ2P&amp;ｳｫｯｼｭ2P木箱入 </t>
  </si>
  <si>
    <t xml:space="preserve">しまなみ匠の彩 白桜タオルセット（木箱入） </t>
  </si>
  <si>
    <t>快福ﾀｵﾙ(今治) フェイスタオル G</t>
  </si>
  <si>
    <t>快福ﾀｵﾙ(今治) フェイスタオル Y</t>
  </si>
  <si>
    <t xml:space="preserve">快福ﾀｵﾙ(今治) フェイスタオル&amp;ハンドタオル </t>
  </si>
  <si>
    <t xml:space="preserve">快福ﾀｵﾙ(今治) フェイスタオル2P </t>
  </si>
  <si>
    <t xml:space="preserve">快福ﾀｵﾙ(今治) バスタオル </t>
  </si>
  <si>
    <t xml:space="preserve">快福ﾀｵﾙ(今治) バスタオル&amp;ハンドタオル </t>
  </si>
  <si>
    <t xml:space="preserve">快福ﾀｵﾙ(今治) タオルセット </t>
  </si>
  <si>
    <t>しまな美織 波詩ウォッシュタオル2P BL</t>
  </si>
  <si>
    <t>しまな美織 波詩ウォッシュタオル2P P</t>
  </si>
  <si>
    <t>しまな美織 波詩ﾌｪｲｽﾀｵﾙ&amp;ｳｫｯｼｭﾀｵﾙ BL</t>
  </si>
  <si>
    <t>しまな美織 波詩ﾌｪｲｽﾀｵﾙ&amp;ｳｫｯｼｭﾀｵﾙ P</t>
  </si>
  <si>
    <t>しまな美織 波詩フェイスタオル2P BL</t>
  </si>
  <si>
    <t>しまな美織 波詩フェイスタオル2P P</t>
  </si>
  <si>
    <t>しまな美織 波詩ﾌｪｲｽﾀｵﾙ2P&amp;ｳｫｯｼｭﾀｵﾙ BL</t>
  </si>
  <si>
    <t>しまな美織 波詩ﾌｪｲｽﾀｵﾙ2P&amp;ｳｫｯｼｭﾀｵﾙ P</t>
  </si>
  <si>
    <t>しまな美織 波詩バスタオル&amp;ウォッシュタオル BL</t>
  </si>
  <si>
    <t>しまな美織 波詩バスタオル&amp;ウォッシュタオル P</t>
  </si>
  <si>
    <t>しまな美織 波詩タオルセット BL</t>
  </si>
  <si>
    <t>しまな美織 波詩タオルセット P</t>
  </si>
  <si>
    <t xml:space="preserve">今治ﾀｵﾙ 蒼海 ウォッシュタオル </t>
  </si>
  <si>
    <t xml:space="preserve">今治ﾀｵﾙ 蒼海 ウォッシュタオル2P </t>
  </si>
  <si>
    <t xml:space="preserve">今治ﾀｵﾙ 蒼海 フェイスタオル2P </t>
  </si>
  <si>
    <t xml:space="preserve">今治ﾀｵﾙ 蒼海 ﾌｪｲｽﾀｵﾙ2P＆ｳｫｯｼｭﾀｵﾙ </t>
  </si>
  <si>
    <t xml:space="preserve">今治ﾀｵﾙ 蒼海 ﾊﾞｽﾀｵﾙ＆ｳｫｯｼｭﾀｵﾙ </t>
  </si>
  <si>
    <t xml:space="preserve">今治ﾀｵﾙ 蒼海 ﾊﾞｽﾀｵﾙ＆ｳｫｯｼｭﾀｵﾙ2P </t>
  </si>
  <si>
    <t xml:space="preserve">今治ﾀｵﾙ 蒼海ﾊﾞｽﾀｵﾙ&amp;ﾌｪｲｽﾀｵﾙ2P </t>
  </si>
  <si>
    <t xml:space="preserve">今治ﾀｵﾙ 蒼海ﾊﾞｽﾀｵﾙ2P＆ｳｫｯｼｭﾀｵﾙ2P </t>
  </si>
  <si>
    <t>天使のｶﾞｰｾﾞ フェイスタオル&amp;タオルチーフ P</t>
  </si>
  <si>
    <t>天使のｶﾞｰｾﾞ フェイスタオル&amp;タオルチーフ BL</t>
  </si>
  <si>
    <t>天使のｶﾞｰｾﾞ フェイスタオル2P P</t>
  </si>
  <si>
    <t>天使のｶﾞｰｾﾞ フェイスタオル2P BL</t>
  </si>
  <si>
    <t>天使のｶﾞｰｾﾞ フェイスタオル2P&amp;タオルチーフ P</t>
  </si>
  <si>
    <t>天使のｶﾞｰｾﾞ フェイスタオル2P&amp;タオルチーフ BL</t>
  </si>
  <si>
    <t>天使のｶﾞｰｾﾞ バスタオル&amp;フェイスタオル P</t>
  </si>
  <si>
    <t>天使のｶﾞｰｾﾞ バスタオル&amp;フェイスタオル BL</t>
  </si>
  <si>
    <t>天使のｶﾞｰｾﾞ バスタオル&amp;フェイスタオル2P P</t>
  </si>
  <si>
    <t>天使のｶﾞｰｾﾞ バスタオル&amp;フェイスタオル2P BL</t>
  </si>
  <si>
    <t xml:space="preserve">東洋紡 ふわふわほっぺﾌｪｲｽﾀｵﾙ&amp;ﾀｵﾙﾊﾝｶﾁ </t>
  </si>
  <si>
    <t xml:space="preserve">東洋紡 ﾌﾜﾌﾜﾎｯﾍﾟﾊﾝﾄﾞﾀｵﾙ2P&amp;ﾀｵﾙﾊﾝｶﾁ2P </t>
  </si>
  <si>
    <t xml:space="preserve">東洋紡 ふわふわほっぺタオルセット </t>
  </si>
  <si>
    <t>ｺﾝﾃｯｸｽ ｼｪﾙｼｪ　ﾌｪｲｽﾀｵﾙ&amp;ｹﾞｽﾄﾀｵﾙ BL</t>
  </si>
  <si>
    <t>ｺﾝﾃｯｸｽ ｼｪﾙｼｪ　ﾌｪｲｽﾀｵﾙ&amp;ｹﾞｽﾄﾀｵﾙ Y</t>
  </si>
  <si>
    <t>ｺﾝﾃｯｸｽ ｼｪﾙｼｪ　ﾌｪｲｽﾀｵﾙ2P&amp;ｹﾞｽﾄﾀｵﾙ BL</t>
  </si>
  <si>
    <t>ｺﾝﾃｯｸｽ ｼｪﾙｼｪ　ﾌｪｲｽﾀｵﾙ2P&amp;ｹﾞｽﾄﾀｵﾙ Y</t>
  </si>
  <si>
    <t>ｺﾝﾃｯｸｽ ｼｪﾙｼｪ　ﾊﾞｽﾀｵﾙ&amp;ｹﾞｽﾄﾀｵﾙ BL</t>
  </si>
  <si>
    <t>ｺﾝﾃｯｸｽ ｼｪﾙｼｪ　ﾊﾞｽﾀｵﾙ&amp;ｹﾞｽﾄﾀｵﾙ Y</t>
  </si>
  <si>
    <t>ｺﾝﾃｯｸｽ シェルシェ　タオルセット BL</t>
  </si>
  <si>
    <t>ｺﾝﾃｯｸｽ シェルシェ　タオルセット Y</t>
  </si>
  <si>
    <t>ｺﾝﾃｯｸｽ クロッキー ﾌｪｲｽ&amp;ｹﾞｽﾄﾀｵﾙ BL</t>
  </si>
  <si>
    <t>ｺﾝﾃｯｸｽ クロッキー ﾌｪｲｽ&amp;ｹﾞｽﾄﾀｵﾙ P</t>
  </si>
  <si>
    <t>ｺﾝﾃｯｸｽ クロッキー　ﾌｪｲｽ2P&amp;ｹﾞｽﾄﾀｵﾙ BL</t>
  </si>
  <si>
    <t>ｺﾝﾃｯｸｽ クロッキー　ﾌｪｲｽ3P&amp;ｹﾞｽﾄﾀｵﾙ P</t>
  </si>
  <si>
    <t>ｺﾝﾃｯｸｽ クロッキー　ﾊﾞｽﾀｵﾙ&amp;ｹﾞｽﾄﾀｵﾙ BL</t>
  </si>
  <si>
    <t>ｺﾝﾃｯｸｽ クロッキー　ﾊﾞｽﾀｵﾙ&amp;ｹﾞｽﾄﾀｵﾙ P</t>
  </si>
  <si>
    <t>ｺﾝﾃｯｸｽ クロッキータオルセット BL</t>
  </si>
  <si>
    <t>ｺﾝﾃｯｸｽ クロッキータオルセット P</t>
  </si>
  <si>
    <t xml:space="preserve">ﾏｻﾞｰｵﾌﾞｵｰｶﾞﾆｯｸ ﾋﾟｭｱｷﾞﾌﾄ　ﾌｪｲｽﾀｵﾙ&amp;ｳｫｯｼｭﾀｵﾙ </t>
  </si>
  <si>
    <t xml:space="preserve">ﾏｻﾞｰｵﾌﾞｵｰｶﾞﾆｯｸ ﾋﾟｭｱｷﾞﾌﾄ　ﾌｪｲｽﾀｵﾙ&amp;ｳｫｯｼｭﾀｵﾙ2P </t>
  </si>
  <si>
    <t xml:space="preserve">ﾏｻﾞｰｵﾌﾞｵｰｶﾞﾆｯｸ ﾋﾟｭｱｷﾞﾌﾄ　ﾌｪｲｽﾀｵﾙ&amp;ｳｫｯｼｭﾀｵﾙ3P </t>
  </si>
  <si>
    <t xml:space="preserve">ﾏｻﾞｰｵﾌﾞｵｰｶﾞﾆｯｸ ﾋﾟｭｱｷﾞﾌﾄ　ﾌｪｲｽﾀｵﾙ3P&amp;ｳｫｯｼｭﾀｵﾙ </t>
  </si>
  <si>
    <t xml:space="preserve">ﾏｻﾞｰｵﾌﾞｵｰｶﾞﾆｯｸ ピュアギフトタオルセット </t>
  </si>
  <si>
    <t>今治わたいろ フェイスタオル&amp;ウォッシュタオル P</t>
  </si>
  <si>
    <t>今治わたいろ フェイスタオル&amp;ウォッシュタオル BL</t>
  </si>
  <si>
    <t>今治わたいろ フェイスタオル2P P</t>
  </si>
  <si>
    <t>今治わたいろ フェイスタオル2P BL</t>
  </si>
  <si>
    <t>今治わたいろ ﾌｪｲｽﾀｵﾙ2P&amp;ｳｫｯｼｭﾀｵﾙ P</t>
  </si>
  <si>
    <t>今治わたいろ ﾌｪｲｽﾀｵﾙ2P&amp;ｳｫｯｼｭﾀｵﾙ BL</t>
  </si>
  <si>
    <t>今治わたいろ フェイスタオル3P P</t>
  </si>
  <si>
    <t>今治わたいろ フェイスタオル3P BL</t>
  </si>
  <si>
    <t>今治わたいろ バスタオル&amp;フェイスタオル P</t>
  </si>
  <si>
    <t>今治わたいろ バスタオル&amp;フェイスタオル BL</t>
  </si>
  <si>
    <t>今治わたいろ バスタオル&amp;フェイスタオル2P P</t>
  </si>
  <si>
    <t>今治わたいろ バスタオル&amp;フェイスタオル2P BL</t>
  </si>
  <si>
    <t>今治花染め ﾛｰｽﾞ&amp;ｽｲｰﾄﾋﾟｰ ﾌｪｲｽﾀｵﾙ W</t>
  </si>
  <si>
    <t>今治花染め ﾛｰｽﾞ&amp;ｽｲｰﾄﾋﾟｰ ﾌｪｲｽﾀｵﾙ P</t>
  </si>
  <si>
    <t>今治花染め ﾛｰｽﾞ&amp;ｽｲｰﾄﾋﾟｰ ｽﾘﾑﾊﾞｽﾀｵﾙ W</t>
  </si>
  <si>
    <t>今治花染め ﾛｰｽﾞ&amp;ｽｲｰﾄﾋﾟｰ ｽﾘﾑﾊﾞｽﾀｵﾙ P</t>
  </si>
  <si>
    <t xml:space="preserve">今治花染め ﾛｰｽﾞ&amp;ｽｲｰﾄﾋﾟｰ ﾌｪｲｽﾀｵﾙ2P </t>
  </si>
  <si>
    <t>今治花染め ローズ&amp;スイートピー バスタオル W</t>
  </si>
  <si>
    <t>今治花染め ローズ&amp;スイートピー バスタオル P</t>
  </si>
  <si>
    <t xml:space="preserve">今治花染め ﾛｰｽﾞ&amp;ｽｲｰﾄﾋﾟｰ ｽﾘﾑﾊﾞｽﾀｵﾙ2P </t>
  </si>
  <si>
    <t xml:space="preserve">今治花染め ﾛｰｽﾞ&amp;ｽｲｰﾄﾋﾟｰ ﾊﾞｽﾀｵﾙ&amp;ﾌｪｲｽﾀｵﾙ2P </t>
  </si>
  <si>
    <t xml:space="preserve">今治花染め ﾛｰｽﾞ&amp;ｽｲｰﾄﾋﾟｰ ﾊﾞｽﾀｵﾙ2P </t>
  </si>
  <si>
    <t>ﾍｱ･ｷｭｰﾃｨﾌﾙR ヘアケアタオル2P P</t>
  </si>
  <si>
    <t>ﾍｱ･ｷｭｰﾃｨﾌﾙR ヘアケアタオル2P BL</t>
  </si>
  <si>
    <t>ﾍｱ･ｷｭｰﾃｨﾌﾙR ヘアケアバスタオル P</t>
  </si>
  <si>
    <t>ﾍｱ･ｷｭｰﾃｨﾌﾙR ヘアケアバスタオル BL</t>
  </si>
  <si>
    <t>ﾍｱ･ｷｭｰﾃｨﾌﾙR ﾍｱｹｱﾊﾞｽﾀｵﾙ&amp;ﾍｱｹｱﾀｵﾙ P</t>
  </si>
  <si>
    <t>ﾍｱ･ｷｭｰﾃｨﾌﾙR ﾍｱｹｱﾊﾞｽﾀｵﾙ&amp;ﾍｱｹｱﾀｵﾙ BL</t>
  </si>
  <si>
    <t xml:space="preserve">日本名産地ﾀｵﾙ 今治純白ﾊﾝﾄﾞﾀｵﾙ（ｵﾒﾃﾞﾄｳ） </t>
  </si>
  <si>
    <t xml:space="preserve">日本名産地ﾀｵﾙ 今治純白ﾊﾝﾄﾞﾀｵﾙ（ﾎﾝﾉｵｼﾙｼ） </t>
  </si>
  <si>
    <t xml:space="preserve">日本名産地ﾀｵﾙ 今治純白ﾊﾝﾄﾞﾀｵﾙ（ｱﾘｶﾞﾄｳ） </t>
  </si>
  <si>
    <t xml:space="preserve">日本名産地ﾀｵﾙ 今治純白ﾊﾝﾄﾞﾀｵﾙ（ﾖﾛｼｸｵ願ｲｼﾏｽ） </t>
  </si>
  <si>
    <t xml:space="preserve">しまなみ匠の彩 祝七宝ﾌｪｲｽ&amp;ｳｫｯｼｭﾀｵﾙ（木箱入） </t>
  </si>
  <si>
    <t xml:space="preserve">しまなみ匠の彩 祝七宝フェイスタオル2P（木箱入） </t>
  </si>
  <si>
    <t xml:space="preserve">しまなみ匠の彩 祝七宝フェイスタオル3P（木箱入） </t>
  </si>
  <si>
    <t xml:space="preserve">ｽｳｨｰﾄﾊﾋﾟﾈｽﾀｵﾙｷﾞﾌﾄ ハンドタオル2P </t>
  </si>
  <si>
    <t xml:space="preserve">ｽｳｨｰﾄﾊﾋﾟﾈｽﾀｵﾙｷﾞﾌﾄ フェイスタオル&amp;ハンドタオル </t>
  </si>
  <si>
    <t xml:space="preserve">天下泰平 フェイスタオル2P&amp;ハンドタオル </t>
  </si>
  <si>
    <t xml:space="preserve">天下泰平 バスタオル&amp;フェイスタオル2P </t>
  </si>
  <si>
    <t xml:space="preserve">ﾊﾅｴﾓﾘ 婦人タオルハンカチーフ </t>
  </si>
  <si>
    <t xml:space="preserve">ﾊﾅｴﾓﾘ 婦人タオルハンカチーフ2P </t>
  </si>
  <si>
    <t xml:space="preserve">ｼﾋﾞﾗ タオルハンカチ2P </t>
  </si>
  <si>
    <t xml:space="preserve">ﾎｰﾙﾏｰｸ 紳士タオルハンカチ </t>
  </si>
  <si>
    <t xml:space="preserve">ﾎｰﾙﾏｰｸ 紳士タオルハンカチ2P </t>
  </si>
  <si>
    <t xml:space="preserve">ﾎｰﾙﾏｰｸ 紳士タオルハンカチ3P </t>
  </si>
  <si>
    <t>ﾎｰﾙﾏｰｸ エコバッグ&amp;タオルハンカチセット P</t>
  </si>
  <si>
    <t xml:space="preserve">ｼﾞｭﾝｺｼﾏﾀﾞ ひざ掛け </t>
  </si>
  <si>
    <t xml:space="preserve">ｼﾞｭﾝｺｼﾏﾀﾞ フォーマルひざ掛け </t>
  </si>
  <si>
    <t xml:space="preserve"> 今治タオルハンカチ </t>
  </si>
  <si>
    <t xml:space="preserve"> 今治タオルハンカチ P</t>
  </si>
  <si>
    <t xml:space="preserve"> 今治タオルハンカチ NB</t>
  </si>
  <si>
    <t xml:space="preserve"> 今治タオルハンカチ2P P</t>
  </si>
  <si>
    <t xml:space="preserve"> 今治タオルハンカチ2P NB</t>
  </si>
  <si>
    <t xml:space="preserve"> 和布ハンカチ 黄檗色（ｷﾊﾀﾞｲﾛ） </t>
  </si>
  <si>
    <t xml:space="preserve"> 和布ハンカチ 撫子色（ﾅﾃﾞｼｺｲﾛ） </t>
  </si>
  <si>
    <t xml:space="preserve"> 和布ハンカチ 藤紫（ﾌｼﾞﾑﾗｻｷ） </t>
  </si>
  <si>
    <t xml:space="preserve"> 和布ハンカチ 空色（ｿﾗｲﾛ） </t>
  </si>
  <si>
    <t xml:space="preserve"> 和布ハンカチ 若草色（ﾜｶｸｻｲﾛ） </t>
  </si>
  <si>
    <t>ﾊﾅﾑｽﾋﾞ タオルチーフ1P袋入 P</t>
  </si>
  <si>
    <t>ﾊﾅﾑｽﾋﾞ タオルチーフ1P袋入 B</t>
  </si>
  <si>
    <t>ﾊﾅﾑｽﾋﾞ タオルチーフ1P袋入 Y</t>
  </si>
  <si>
    <t xml:space="preserve">ｼﾞﾌﾞﾘ ジブリがいっぱいミニタオル9P </t>
  </si>
  <si>
    <t xml:space="preserve">となりのﾄﾄﾛ 花とともにミニタオル </t>
  </si>
  <si>
    <t xml:space="preserve">となりのﾄﾄﾛ 花とともにミニタオル2P </t>
  </si>
  <si>
    <t xml:space="preserve">となりのﾄﾄﾛ 花とともにﾐﾆﾀｵﾙ&amp;ﾀﾞｲｶｯﾄﾎﾟｰﾁ </t>
  </si>
  <si>
    <t xml:space="preserve">となりのﾄﾄﾛ ふわふわたんぽぽミニタオル2P </t>
  </si>
  <si>
    <t xml:space="preserve">魔女の宅急便 マカロンとジジミニタオル </t>
  </si>
  <si>
    <t xml:space="preserve">魔女の宅急便 ハートフルローズミニタオル2P </t>
  </si>
  <si>
    <t xml:space="preserve">魔女の宅急便 マカロンとジジミニタオル&amp;ポーチ </t>
  </si>
  <si>
    <t xml:space="preserve">ﾃﾞｨｽﾞﾆｰ メモリーズミッキーフェイスタオル </t>
  </si>
  <si>
    <t xml:space="preserve">ﾃﾞｨｽﾞﾆｰ メモリーズミニーフェイスタオル </t>
  </si>
  <si>
    <t xml:space="preserve">ﾌﾟﾌﾟ･ﾐﾆｮﾝ タオルハンカチ2P </t>
  </si>
  <si>
    <t xml:space="preserve">ﾌｪﾘｰべ ふれあいベビークッション </t>
  </si>
  <si>
    <t>ﾌｪﾘｰべ 合繊カバーリング式7点組ふとん P</t>
  </si>
  <si>
    <t>ﾌｪﾘｰべ 合繊カバーリング式7点組ふとん SAX</t>
  </si>
  <si>
    <t>ﾌｪﾘｰべ 合繊カバーリング式7点組ふとん ｸﾘｰﾑ</t>
  </si>
  <si>
    <t>今治謹製 ﾎﾞﾀﾆｶﾙｶﾞｰｾﾞｷﾞﾌﾄｾｯﾄ（木箱入） BE</t>
  </si>
  <si>
    <t>今治謹製 ﾎﾞﾀﾆｶﾙｶﾞｰｾﾞｷﾞﾌﾄｾｯﾄ（木箱入） P</t>
  </si>
  <si>
    <t>ｻｶｷﾊﾞﾗﾒｸﾞﾐ うさぎととりベビーギフト P</t>
  </si>
  <si>
    <t>ｻｶｷﾊﾞﾗﾒｸﾞﾐ うさぎととりベビーギフト BL</t>
  </si>
  <si>
    <t xml:space="preserve">西川ﾘﾋﾞﾝｸﾞ エルゴスター長繊維掛けふとん </t>
  </si>
  <si>
    <t>西川ﾘﾋﾞﾝｸﾞ エルゴスター長繊維掛けふとん GY</t>
  </si>
  <si>
    <t>西川ﾘﾋﾞﾝｸﾞ エルゴスター長繊維掛けふとん BE</t>
  </si>
  <si>
    <t>西川ﾘﾋﾞﾝｸﾞ ﾗｸﾗ体圧分散敷きふとん（丸巻き） GO</t>
  </si>
  <si>
    <t>西川ﾘﾋﾞﾝｸﾞ ﾗｸﾗ体圧分散敷きふとん（丸巻き） SI</t>
  </si>
  <si>
    <t>西川ﾘﾋﾞﾝｸﾞ ﾗｸﾗ体圧分散敷きふとん（三ﾂ折ﾘ） GO</t>
  </si>
  <si>
    <t>西川ﾘﾋﾞﾝｸﾞ ﾗｸﾗ体圧分散敷きふとん（三ﾂ折ﾘ） SI</t>
  </si>
  <si>
    <t xml:space="preserve">ﾑｱﾂ マットレスパッド </t>
  </si>
  <si>
    <t xml:space="preserve">ﾑｱﾂ ふとん2フォーム90 </t>
  </si>
  <si>
    <t xml:space="preserve">ﾑｱﾂ ふとん2フォーム100 </t>
  </si>
  <si>
    <t xml:space="preserve">ﾑｱﾂ ふとん2フォーム110 </t>
  </si>
  <si>
    <t xml:space="preserve"> DrｴﾙのNelgu（ﾈﾙｸﾞ）ﾏｸﾗ（S） </t>
  </si>
  <si>
    <t xml:space="preserve"> DrｴﾙのNelgu（ﾈﾙｸﾞ）ﾏｸﾗ（M） </t>
  </si>
  <si>
    <t xml:space="preserve">ﾌﾗﾝｽﾍﾞｯﾄﾞ ｴｱﾚｰﾄﾋﾟﾛｰｺﾝﾌｫｰﾄ ｿﾌﾄﾀｲﾌﾟ </t>
  </si>
  <si>
    <t xml:space="preserve">ﾌﾗﾝｽﾍﾞｯﾄﾞ ｴｱﾚｰﾄﾋﾟﾛｰｺﾝﾌｫｰﾄ ﾊｰﾄﾞﾀｲﾌﾟ </t>
  </si>
  <si>
    <t>睡眠博士 横寝サポート 低め</t>
  </si>
  <si>
    <t>睡眠博士 横寝サポート 高め</t>
  </si>
  <si>
    <t xml:space="preserve">西川ﾘﾋﾞﾝｸﾞ ﾋﾟﾛｰｷﾞｬﾗﾘｰぐっすり美人まくら </t>
  </si>
  <si>
    <t>京都西川 ﾄﾞｸﾀｰｽﾘｰﾌﾟ枕（ｸﾞﾗﾝﾄﾞﾓﾃﾞﾙ） P</t>
  </si>
  <si>
    <t>京都西川 ﾄﾞｸﾀｰｽﾘｰﾌﾟ枕（ｸﾞﾗﾝﾄﾞﾓﾃﾞﾙ） BL</t>
  </si>
  <si>
    <t xml:space="preserve">ﾃﾝﾋﾟｭｰﾙR オリジナルネックピロー（S） </t>
  </si>
  <si>
    <t xml:space="preserve">ﾃﾝﾋﾟｭｰﾙR オリジナルネックピロー（M） </t>
  </si>
  <si>
    <t xml:space="preserve">東京西川 布や播州織のパッドシーツ </t>
  </si>
  <si>
    <t xml:space="preserve">東京西川 布や泉州のタオルケット </t>
  </si>
  <si>
    <t xml:space="preserve">東京西川 布や今治のタオルケット </t>
  </si>
  <si>
    <t xml:space="preserve">東京西川 布や紀州のシール織綿毛布 </t>
  </si>
  <si>
    <t xml:space="preserve">東京西川 布や泉州のタオルケット2P </t>
  </si>
  <si>
    <t xml:space="preserve">東京西川 布や秩父ちぢみの肌掛けふとん </t>
  </si>
  <si>
    <t xml:space="preserve">東京西川 布や近江麻の肌掛けふとん </t>
  </si>
  <si>
    <t xml:space="preserve">東京西川 布や泉州のウール毛布（毛羽部分） </t>
  </si>
  <si>
    <t>西川ﾘﾋﾞﾝｸﾞ 洗える羽毛肌掛けふとん BE</t>
  </si>
  <si>
    <t>西川ﾘﾋﾞﾝｸﾞ 洗える羽毛肌掛けふとん PU</t>
  </si>
  <si>
    <t>西川ﾘﾋﾞﾝｸﾞ 洗えるﾀﾞｳﾝｼﾘｰｽﾞ羽毛合掛けふとん BE</t>
  </si>
  <si>
    <t>西川ﾘﾋﾞﾝｸﾞ 洗えるﾀﾞｳﾝｼﾘｰｽﾞ羽毛合掛けふとん PU</t>
  </si>
  <si>
    <t>京都西川 風雅の都　敷きパッド P</t>
  </si>
  <si>
    <t>京都西川 風雅の都　敷きパッド BL</t>
  </si>
  <si>
    <t>京都西川 風雅の都　タオルケット P</t>
  </si>
  <si>
    <t>京都西川 風雅の都　タオルケット BL</t>
  </si>
  <si>
    <t>京都西川 風雅の都タオルケット&amp;敷きパッド P</t>
  </si>
  <si>
    <t>京都西川 風雅の都タオルケット&amp;敷きパッド BL</t>
  </si>
  <si>
    <t>泉州創織庵 ガーゼケット P</t>
  </si>
  <si>
    <t>泉州創織庵 ガーゼケット BL</t>
  </si>
  <si>
    <t xml:space="preserve">泉州創織庵 麻ガーゼケット </t>
  </si>
  <si>
    <t xml:space="preserve">泉州創織庵 梅炭うかし織ケット </t>
  </si>
  <si>
    <t>ﾀﾞｯｸｽ ひざ掛け BE</t>
  </si>
  <si>
    <t>ﾀﾞｯｸｽ ひざ掛け BK</t>
  </si>
  <si>
    <t>ﾀﾞｯｸｽ タオルケット BE</t>
  </si>
  <si>
    <t>ﾀﾞｯｸｽ タオルケット P</t>
  </si>
  <si>
    <t>ﾀﾞｯｸｽ パッドシーツ BR</t>
  </si>
  <si>
    <t>ﾀﾞｯｸｽ パッドシーツ P</t>
  </si>
  <si>
    <t>ﾀﾞｯｸｽ ｼｰﾙ織･ｶﾞｰｾﾞﾘﾊﾞｰｼﾌﾞﾙ綿毛布 BE</t>
  </si>
  <si>
    <t>ﾀﾞｯｸｽ ｼｰﾙ織･ｶﾞｰｾﾞﾘﾊﾞｰｼﾌﾞﾙ綿毛布 P</t>
  </si>
  <si>
    <t>ｳｪｯｼﾞｳｯﾄﾞ 合繊肌掛けふとん G</t>
  </si>
  <si>
    <t>ｳｪｯｼﾞｳｯﾄﾞ 合繊肌掛けふとん P</t>
  </si>
  <si>
    <t>ｳｪｯｼﾞｳｯﾄﾞ 羽毛肌掛けふとん G</t>
  </si>
  <si>
    <t>ｳｪｯｼﾞｳｯﾄﾞ 羽毛肌掛けふとん P</t>
  </si>
  <si>
    <t>ｳｪｯｼﾞｳｯﾄﾞ 綿毛布（毛羽部分） G</t>
  </si>
  <si>
    <t>ｳｪｯｼﾞｳｯﾄﾞ 綿毛布（毛羽部分） P</t>
  </si>
  <si>
    <t xml:space="preserve">ｳｪｯｼﾞｳｯﾄﾞ 綿毛布2P </t>
  </si>
  <si>
    <t>ｳｪｯｼﾞｳｯﾄﾞ タオルケット G</t>
  </si>
  <si>
    <t>ｳｪｯｼﾞｳｯﾄﾞ タオルケット P</t>
  </si>
  <si>
    <t xml:space="preserve">ｳｪｯｼﾞｳｯﾄﾞ タオルケット2P </t>
  </si>
  <si>
    <t>ｼﾞﾙｽﾁｭｱｰﾄ ふんわりマイケット P</t>
  </si>
  <si>
    <t>ｼﾞﾙｽﾁｭｱｰﾄ ふんわりマイケット BL</t>
  </si>
  <si>
    <t>ｼﾞﾙｽﾁｭｱｰﾄ ふんわりポリエステル毛布 P</t>
  </si>
  <si>
    <t>ｼﾞﾙｽﾁｭｱｰﾄ ふんわりポリエステル毛布 BL</t>
  </si>
  <si>
    <t xml:space="preserve">ｼﾞﾙｽﾁｭｱｰﾄ ふんわりポリエステル毛布2P </t>
  </si>
  <si>
    <t>ｼﾞﾙｽﾁｭｱｰﾄ シンカーパイル敷きパッド P</t>
  </si>
  <si>
    <t>ｼﾞﾙｽﾁｭｱｰﾄ シンカーパイル敷きパッド BL</t>
  </si>
  <si>
    <t>ｼﾞﾙｽﾁｭｱｰﾄ ジャカードタオルケット P</t>
  </si>
  <si>
    <t>ｼﾞﾙｽﾁｭｱｰﾄ ジャカードタオルケット BL</t>
  </si>
  <si>
    <t xml:space="preserve">ｼﾞﾙｽﾁｭｱｰﾄ シンカーパイル敷きパッド2P </t>
  </si>
  <si>
    <t xml:space="preserve">ｼﾞﾙｽﾁｭｱｰﾄ ジャカードタオルケット2P </t>
  </si>
  <si>
    <t>TheLivinFabrics 泉大津産ﾘﾊﾞｰｼﾌﾞﾙﾘﾋﾞﾝｸﾞｹｯﾄ BR</t>
  </si>
  <si>
    <t>TheLivinFabrics 泉大津産ﾘﾊﾞｰｼﾌﾞﾙﾘﾋﾞﾝｸﾞｹｯﾄ GY</t>
  </si>
  <si>
    <t>TheLivinFabrics 泉大津産ﾘﾊﾞｰｼﾌﾞﾙﾘﾋﾞﾝｸﾞｹｯﾄ NB</t>
  </si>
  <si>
    <t>TheLivinFabrics 泉大津産ウェアラブルケット BR</t>
  </si>
  <si>
    <t>TheLivinFabrics 泉大津産ウェアラブルケット GY</t>
  </si>
  <si>
    <t>TheLivinFabrics 泉大津産ウェアラブルケット NB</t>
  </si>
  <si>
    <t>TheLivinFabrics 泉大津産リバーシブルブランケット BR</t>
  </si>
  <si>
    <t>TheLivinFabrics 泉大津産リバーシブルブランケット GY</t>
  </si>
  <si>
    <t>TheLivinFabrics 泉大津産リバーシブルブランケット NB</t>
  </si>
  <si>
    <t>ﾌｨﾝﾚｲｿﾝ CORONNAバスマット G</t>
  </si>
  <si>
    <t>ﾌｨﾝﾚｲｿﾝ CORONNAバスマット NB</t>
  </si>
  <si>
    <t>ﾌｨﾝﾚｲｿﾝ CORONNAバスマット R</t>
  </si>
  <si>
    <t>ﾌｨﾝﾚｲｿﾝ CORONNAキッチンマット G</t>
  </si>
  <si>
    <t>ﾌｨﾝﾚｲｿﾝ CORONNAキッチンマット NB</t>
  </si>
  <si>
    <t>ﾌｨﾝﾚｲｿﾝ CORONNAキッチンマット R</t>
  </si>
  <si>
    <t>BBｺﾚｸｼｮﾝ ﾌﾗﾌｨｯﾄﾍﾘﾝﾎﾞﾝｷｯﾁﾝﾏｯﾄ120 BR</t>
  </si>
  <si>
    <t>BBｺﾚｸｼｮﾝ ﾌﾗﾌｨｯﾄﾍﾘﾝﾎﾞﾝｷｯﾁﾝﾏｯﾄ120 G</t>
  </si>
  <si>
    <t>BBｺﾚｸｼｮﾝ ﾌﾗﾌｨｯﾄﾍﾘﾝﾎﾞﾝｷｯﾁﾝﾏｯﾄ120 ﾜｲﾝ</t>
  </si>
  <si>
    <t>BBｺﾚｸｼｮﾝ ﾌﾗﾌｨｯﾄﾍﾘﾝﾎﾞﾝｷｯﾁﾝﾏｯﾄ150 BR</t>
  </si>
  <si>
    <t>BBｺﾚｸｼｮﾝ ﾌﾗﾌｨｯﾄﾍﾘﾝﾎﾞﾝｷｯﾁﾝﾏｯﾄ150 G</t>
  </si>
  <si>
    <t>BBｺﾚｸｼｮﾝ ﾌﾗﾌｨｯﾄﾍﾘﾝﾎﾞﾝｷｯﾁﾝﾏｯﾄ150 ﾜｲﾝ</t>
  </si>
  <si>
    <t>BBｺﾚｸｼｮﾝ ﾌﾗﾌｨｯﾄﾍﾘﾝﾎﾞﾝｷｯﾁﾝﾏｯﾄ240 BR</t>
  </si>
  <si>
    <t>BBｺﾚｸｼｮﾝ ﾌﾗﾌｨｯﾄﾍﾘﾝﾎﾞﾝｷｯﾁﾝﾏｯﾄ240 G</t>
  </si>
  <si>
    <t>BBｺﾚｸｼｮﾝ ﾌﾗﾌｨｯﾄﾍﾘﾝﾎﾞﾝｷｯﾁﾝﾏｯﾄ240 ﾜｲﾝ</t>
  </si>
  <si>
    <t>ﾊﾅｴﾓﾘ フラワーリースバスマット P</t>
  </si>
  <si>
    <t>ﾊﾅｴﾓﾘ フラワーリースバスマット IV</t>
  </si>
  <si>
    <t>ﾊﾅｴﾓﾘ フラワーリースキッチンマット P</t>
  </si>
  <si>
    <t>ﾊﾅｴﾓﾘ フラワーリースキッチンマット IV</t>
  </si>
  <si>
    <t>ﾚｲｸｱﾙｽﾀｰ バスマット BK</t>
  </si>
  <si>
    <t>ﾚｲｸｱﾙｽﾀｰ バスマット W</t>
  </si>
  <si>
    <t>ﾚｲｸｱﾙｽﾀｰ バスマットセット P</t>
  </si>
  <si>
    <t>ﾚｲｸｱﾙｽﾀｰ バスマットセット GY</t>
  </si>
  <si>
    <t>ｼﾞｮﾊﾞﾝﾆ･ﾊﾞﾚﾝﾁﾉ アブストラクトバスマット BR</t>
  </si>
  <si>
    <t>ｼﾞｮﾊﾞﾝﾆ･ﾊﾞﾚﾝﾁﾉ アブストラクトバスマット GY</t>
  </si>
  <si>
    <t>ｼﾞｮﾊﾞﾝﾆ･ﾊﾞﾚﾝﾁﾉ アブストラクトキッチンマット BR</t>
  </si>
  <si>
    <t>ｼﾞｮﾊﾞﾝﾆ･ﾊﾞﾚﾝﾁﾉ アブストラクトキッチンマット GY</t>
  </si>
  <si>
    <t>となりのﾄﾄﾛ なかよしバスマット G</t>
  </si>
  <si>
    <t>となりのﾄﾄﾛ なかよしバスマット BE</t>
  </si>
  <si>
    <t>となりのﾄﾄﾛ なかよしキッチンマット G</t>
  </si>
  <si>
    <t>となりのﾄﾄﾛ なかよしキッチンマット BE</t>
  </si>
  <si>
    <t xml:space="preserve">となりのﾄﾄﾛ さんぽポリエステルラグ </t>
  </si>
  <si>
    <t xml:space="preserve">となりのﾄﾄﾛ はじめましてﾏｯﾄ&amp;ｽﾘｯﾊﾟｾｯﾄ </t>
  </si>
  <si>
    <t xml:space="preserve">となりのﾄﾄﾛ ひとやすみアクセントマット </t>
  </si>
  <si>
    <t xml:space="preserve">魔女の宅急便 こんにちはマット&amp;スリッパセット </t>
  </si>
  <si>
    <t xml:space="preserve">魔女の宅急便 花かごアクセントマット </t>
  </si>
  <si>
    <t>ｽﾇｰﾋﾟｰ ユージュアルバスマットギフト IV</t>
  </si>
  <si>
    <t>ｽﾇｰﾋﾟｰ ユージュアルバスマットギフト BL</t>
  </si>
  <si>
    <t>ｽﾇｰﾋﾟｰ ユージュアルキッチンマットギフト IV</t>
  </si>
  <si>
    <t>ｽﾇｰﾋﾟｰ ユージュアルキッチンマットギフト BL</t>
  </si>
  <si>
    <t xml:space="preserve">ﾃﾞｨｯｸﾌﾞﾙｰﾅ ﾃﾞｲﾘｰｷｭｰﾄﾌﾘｰﾏｯﾄｷﾞﾌﾄ </t>
  </si>
  <si>
    <t>ﾃﾞｨｽﾞﾆｰ MCスタイルバスマット OR</t>
  </si>
  <si>
    <t>ﾃﾞｨｽﾞﾆｰ MCスタイルバスマット NB</t>
  </si>
  <si>
    <t>ﾃﾞｨｽﾞﾆｰ MCｽﾀｲﾙﾊﾞｽﾏｯﾄ&amp;ｷｯﾁﾝﾏｯﾄｾｯﾄ OR</t>
  </si>
  <si>
    <t>ﾃﾞｨｽﾞﾆｰ MCｽﾀｲﾙﾊﾞｽﾏｯﾄ&amp;ｷｯﾁﾝﾏｯﾄｾｯﾄ NB</t>
  </si>
  <si>
    <t>ﾊﾛｰｷﾃｨ ダイカットマット W</t>
  </si>
  <si>
    <t>ﾊﾛｰｷﾃｨ ダイカットマット P</t>
  </si>
  <si>
    <t>ﾃﾞｨｽﾞﾆｰ モールマット Y</t>
  </si>
  <si>
    <t>ﾃﾞｨｽﾞﾆｰ モールマット BK</t>
  </si>
  <si>
    <t>ﾃﾞｨｽﾞﾆｰ モールマット ROP</t>
  </si>
  <si>
    <t xml:space="preserve">M+home インテリアマット(ﾌﾗﾝｸﾘﾝ) </t>
  </si>
  <si>
    <t xml:space="preserve">M+home インテリアマット(ﾌﾞﾛﾝｸｽ) </t>
  </si>
  <si>
    <t xml:space="preserve">M+home インテリアマット(ﾊﾟｰﾑﾂﾘｰ) </t>
  </si>
  <si>
    <t xml:space="preserve"> ﾏｲｸﾛﾌｧｲﾊﾞｰﾊﾞｽﾏｯﾄ（ﾌﾞﾛｯｸ） </t>
  </si>
  <si>
    <t xml:space="preserve"> ﾏｲｸﾛﾌｧｲﾊﾞｰﾊﾞｽﾏｯﾄ（ｽﾄﾗｲﾌﾟ） </t>
  </si>
  <si>
    <t>ﾋﾞｭﾙ バスマット ｸﾘｰﾑ</t>
  </si>
  <si>
    <t>ﾋﾞｭﾙ バスマット P</t>
  </si>
  <si>
    <t>ﾋﾞｭﾙ ロングキッチンマット ｸﾘｰﾑ</t>
  </si>
  <si>
    <t>ﾋﾞｭﾙ ロングキッチンマット P</t>
  </si>
  <si>
    <t xml:space="preserve"> バスマット　ポコモコストライプ P</t>
  </si>
  <si>
    <t xml:space="preserve"> バスマット　ポコモコストライプ Y</t>
  </si>
  <si>
    <t xml:space="preserve"> バスマット　ポコモコストライプ BL</t>
  </si>
  <si>
    <t xml:space="preserve"> バスマット　ポコモコストライプ2P </t>
  </si>
  <si>
    <t xml:space="preserve">ｼﾞﾙｽﾁｭｱｰﾄ マグ（ストライプ） </t>
  </si>
  <si>
    <t xml:space="preserve">ｼﾞﾙｽﾁｭｱｰﾄ マグ(ジュエリー) </t>
  </si>
  <si>
    <t xml:space="preserve">ｼﾞﾙｽﾁｭｱｰﾄ ペアタンブラー </t>
  </si>
  <si>
    <t xml:space="preserve">ｼﾞﾙｽﾁｭｱｰﾄ ペアプレートセット </t>
  </si>
  <si>
    <t xml:space="preserve">ｼﾞﾙｽﾁｭｱｰﾄ ペアワイン </t>
  </si>
  <si>
    <t xml:space="preserve">ﾌｫｼｮﾝ OHANAMIペアマグ </t>
  </si>
  <si>
    <t xml:space="preserve">ﾌｫｼｮﾝ OHANAMI木箱入ﾍﾟｱﾌﾘｰｶｯﾌﾟｾｯﾄ </t>
  </si>
  <si>
    <t xml:space="preserve">ﾌｫｼｮﾝ OHANAMIレンジ4点セット </t>
  </si>
  <si>
    <t xml:space="preserve">ﾆﾅﾘｯﾁ ジャンヌトレー付ペアマグセット </t>
  </si>
  <si>
    <t xml:space="preserve">ﾆﾅﾘｯﾁ ジャンヌレンジ4点セット </t>
  </si>
  <si>
    <t xml:space="preserve">ﾆﾅﾘｯﾁ ｼﾞｬﾝﾇﾄﾚｰ付ﾍﾟｱｺｰﾋｰｾｯﾄ </t>
  </si>
  <si>
    <t xml:space="preserve">ﾉﾘﾀｹ ハンプシャーマグペアセット </t>
  </si>
  <si>
    <t xml:space="preserve">ﾉﾘﾀｹ ﾊﾝﾌﾟｼｬｰ23cmｱｸｾﾝﾄﾌﾟﾚｰﾄﾍﾟｱ </t>
  </si>
  <si>
    <t xml:space="preserve">ﾉﾘﾀｹ ﾊﾝﾌﾟｼｬｰﾃｨｰｺｰﾋｰ碗皿ﾍﾟｱｾｯﾄ </t>
  </si>
  <si>
    <t xml:space="preserve">ﾉﾘﾀｹ ハミングブルーマグペアセット </t>
  </si>
  <si>
    <t xml:space="preserve">ﾉﾘﾀｹ ﾊﾐﾝｸﾞﾌﾞﾙｰ11cmﾎﾞｳﾙ5個ｾｯﾄ </t>
  </si>
  <si>
    <t xml:space="preserve">ﾉﾘﾀｹ ﾊﾐﾝｸﾞﾌﾞﾙｰ19cmｽｸｴｱﾌﾟﾚｰﾄﾍﾟｱｾｯﾄ </t>
  </si>
  <si>
    <t xml:space="preserve">ﾅﾙﾐ ルーシーガーデンペアマグ </t>
  </si>
  <si>
    <t xml:space="preserve">ﾅﾙﾐ ﾙｰｼｰｶﾞｰﾃﾞﾝﾍﾟｱｵｰﾊﾞﾙﾌﾟﾚｰﾄｾｯﾄ </t>
  </si>
  <si>
    <t xml:space="preserve">ﾅﾙﾐ ﾙｰｼｰｶﾞｰﾃﾞﾝｱｿｰﾄﾌﾟﾚｰﾄ5枚ｾｯﾄ </t>
  </si>
  <si>
    <t xml:space="preserve">ﾅﾙﾐ 里花暦ボール5個セット </t>
  </si>
  <si>
    <t xml:space="preserve">ﾅﾙﾐ 里花暦ゆったりﾍﾟｱｵｰﾊﾞﾙﾎﾞｰﾙｾｯﾄ </t>
  </si>
  <si>
    <t xml:space="preserve">ﾅﾙﾐ 里花暦おもてなし揃 </t>
  </si>
  <si>
    <t xml:space="preserve">ﾉﾘﾀｹ となりのﾄﾄﾛﾀﾝﾌﾞﾗｰ(どんぐり) </t>
  </si>
  <si>
    <t xml:space="preserve">ﾉﾘﾀｹ となりのﾄﾄﾛﾀﾝﾌﾞﾗｰ(ﾈｺﾊﾞｽ) </t>
  </si>
  <si>
    <t xml:space="preserve">ﾉﾘﾀｹ となりのトトロゆのみ（串だんご） </t>
  </si>
  <si>
    <t xml:space="preserve">ﾉﾘﾀｹ となりのトトロゆのみ（草笛） </t>
  </si>
  <si>
    <t xml:space="preserve">ﾉﾘﾀｹ となりのﾄﾄﾛ22cmﾌﾟﾚｰﾄ（きのこ） </t>
  </si>
  <si>
    <t xml:space="preserve">ﾉﾘﾀｹ となりのﾄﾄﾛ27.5cmﾌﾟﾚｰﾄ（いが栗） </t>
  </si>
  <si>
    <t xml:space="preserve">ﾉﾘﾀｹ となりのトトロマグペアセット </t>
  </si>
  <si>
    <t xml:space="preserve">ﾉﾘﾀｹ となりのﾄﾄﾛﾃｨｰ･ｺｰﾋｰ碗皿ﾍﾟｱｾｯﾄ </t>
  </si>
  <si>
    <t xml:space="preserve">ｺｽﾀ･ﾉﾊﾞ NOVAマグカップペアセット </t>
  </si>
  <si>
    <t xml:space="preserve">ｺｽﾀ･ﾉﾊﾞ NOVAﾏｸﾞｶｯﾌﾟﾍﾟｱｾｯﾄ(ﾎﾜｲﾄ&amp;ﾃﾞﾆﾑ) </t>
  </si>
  <si>
    <t xml:space="preserve">ｺｽﾀ･ﾉﾊﾞ NOVAパスタプレートペアセット </t>
  </si>
  <si>
    <t xml:space="preserve">ｺｽﾀ･ﾉﾊﾞ NOVAミニボウル3個セット </t>
  </si>
  <si>
    <t xml:space="preserve">ﾒｿﾞﾝﾄﾞｩﾌｧﾐｰﾕ ﾍﾞｰｼｯｸﾃﾞｻﾞｰﾄﾌﾟﾚｰﾄ4枚ｾｯﾄ </t>
  </si>
  <si>
    <t xml:space="preserve">ﾒｿﾞﾝﾄﾞｩﾌｧﾐｰﾕ ﾅﾁｭﾗﾙﾏｸﾞ&amp;ﾌﾟﾚｰﾄﾍﾟｱｾｯﾄ </t>
  </si>
  <si>
    <t xml:space="preserve">ﾒｿﾞﾝﾄﾞｩﾌｧﾐｰﾕ ベーシックカレー皿4枚セット </t>
  </si>
  <si>
    <t xml:space="preserve">Mikke タオル付モーニングセット </t>
  </si>
  <si>
    <t xml:space="preserve">Mikke タオル付ミッケセット </t>
  </si>
  <si>
    <t xml:space="preserve">Mikke シェアランチセット </t>
  </si>
  <si>
    <t xml:space="preserve"> ボタニカルパーティーセット </t>
  </si>
  <si>
    <t xml:space="preserve">ﾎﾞﾀﾆｶﾙ レンジパック4点 </t>
  </si>
  <si>
    <t xml:space="preserve"> ボタニカルパスタ皿5枚セット </t>
  </si>
  <si>
    <t xml:space="preserve">ﾃｰﾌﾞﾙﾄｰｸﾌﾟﾚｾﾞﾝﾂ ﾎﾟﾀﾘｰﾌｨｰﾙﾄﾞｽﾓｰﾙﾎﾞｳﾙ5客ｾｯﾄ </t>
  </si>
  <si>
    <t xml:space="preserve">ﾃｰﾌﾞﾙﾄｰｸﾌﾟﾚｾﾞﾝﾂ ﾎﾟﾀﾘｰﾌｨｰﾙﾄﾞ八客小皿揃（木箱入） </t>
  </si>
  <si>
    <t xml:space="preserve">ﾃｰﾌﾞﾙﾄｰｸﾌﾟﾚｾﾞﾝﾂ ﾎﾟﾀﾘｰﾌｨｰﾙﾄﾞｽｰﾌﾟｶﾚｰ皿5枚ｾｯﾄ </t>
  </si>
  <si>
    <t xml:space="preserve">ﾚﾉﾏ パスタ＆カレー皿5枚セット </t>
  </si>
  <si>
    <t xml:space="preserve">ﾚﾉﾏ マルチレンジボール3Pセット </t>
  </si>
  <si>
    <t xml:space="preserve">ﾚﾉﾏ サラダセット </t>
  </si>
  <si>
    <t xml:space="preserve">ﾊﾟﾙﾃｰﾙ ペアカップ </t>
  </si>
  <si>
    <t xml:space="preserve">ﾊﾟﾙﾃｰﾙ 組飯碗 </t>
  </si>
  <si>
    <t xml:space="preserve">ﾊﾟﾙﾃｰﾙ 小皿5枚揃 </t>
  </si>
  <si>
    <t xml:space="preserve">ﾌﾞﾛｰﾁｽﾞ サービスセット </t>
  </si>
  <si>
    <t xml:space="preserve">ﾌﾞﾛｰﾁｽﾞ パスタ皿5枚セット </t>
  </si>
  <si>
    <t xml:space="preserve">ﾘｻ･ﾗｰｿﾝ ﾗｲﾝｱｰﾄﾌｧｲﾌﾞﾌﾟﾚｰﾄｾｯﾄ </t>
  </si>
  <si>
    <t xml:space="preserve">ﾘｻ･ﾗｰｿﾝ ラインアートレンジ3点セット </t>
  </si>
  <si>
    <t xml:space="preserve">ﾘｻ･ﾗｰｿﾝ ラインアートトリオプレートセット </t>
  </si>
  <si>
    <t xml:space="preserve">ﾘｻ･ﾗｰｿﾝ ニナファイブプレートセット </t>
  </si>
  <si>
    <t xml:space="preserve">ﾘｻ･ﾗｰｿﾝ ニナモーニングペアセット </t>
  </si>
  <si>
    <t xml:space="preserve">ﾘｻ･ﾗｰｿﾝ ニナレンジストッカー3点セット </t>
  </si>
  <si>
    <t xml:space="preserve">ﾑｰﾐﾝ スタンプボウル5客セット </t>
  </si>
  <si>
    <t xml:space="preserve">ﾑｰﾐﾝ スタンプパスタカレー5枚セット </t>
  </si>
  <si>
    <t xml:space="preserve">ﾑｰﾐﾝ シルエットレンジ4点セット </t>
  </si>
  <si>
    <t xml:space="preserve">ﾋﾟｰﾅｯﾂ モノトーンレンジ3点セット </t>
  </si>
  <si>
    <t xml:space="preserve">ﾋﾟｰﾅｯﾂ モノトーンファイブボウルセット </t>
  </si>
  <si>
    <t xml:space="preserve">ﾋﾟｰﾅｯﾂ モノトーンベリーセット </t>
  </si>
  <si>
    <t xml:space="preserve">ﾐｯﾌｨｰ ﾓｻﾞｲｸｱｰﾄﾐｯﾌｨｰﾍﾟｱﾏｸﾞｾｯﾄ </t>
  </si>
  <si>
    <t xml:space="preserve">ﾐｯﾌｨｰ ﾓｻﾞｲｸｱｰﾄﾐｯﾌｨｰﾊﾟｯｸ小鉢ﾄﾘｵｾｯﾄ </t>
  </si>
  <si>
    <t xml:space="preserve">ﾐｯﾌｨｰ ﾓｻﾞｲｸｱｰﾄﾐｯﾌｨｰﾊﾟｰﾃｨｰｾｯﾄ </t>
  </si>
  <si>
    <t xml:space="preserve">ﾃﾞｨｽﾞﾆｰ ﾓｰﾆﾝｸﾞｾｯﾄ/ふしぎの国のアリス </t>
  </si>
  <si>
    <t xml:space="preserve">ﾃﾞｨｽﾞﾆｰ 小粋染付豆皿揃（スタンダード） </t>
  </si>
  <si>
    <t>ﾃﾞｨｽﾞﾆｰ ｽﾃﾝﾚｽ二重ﾀﾝﾌﾞﾗｰ400ml ﾐｯｷｰ</t>
  </si>
  <si>
    <t>ﾃﾞｨｽﾞﾆｰ ｽﾃﾝﾚｽ二重ﾀﾝﾌﾞﾗｰ400ml ﾐﾆｰ</t>
  </si>
  <si>
    <t xml:space="preserve">ﾃﾞｨｽﾞﾆｰ ｽﾃﾝﾚｽ二重ﾀﾝﾌﾞﾗｰ280mlｾｯﾄ </t>
  </si>
  <si>
    <t xml:space="preserve">ﾃﾞｨｽﾞﾆｰ ﾌﾗﾜｰ/ﾐｯｷｰﾎﾞｳﾙ5個ｾｯﾄ </t>
  </si>
  <si>
    <t xml:space="preserve">ﾃﾞｨｽﾞﾆｰ ﾌﾗﾜｰ/ﾐｯｷｰﾊﾟｽﾀﾌﾟﾚｰﾄ5枚ｾｯﾄ </t>
  </si>
  <si>
    <t xml:space="preserve">ﾃﾞｨｽﾞﾆｰ ﾌﾗﾜｰ/ﾐｯｷｰｻﾗﾀﾞﾊﾟｰﾃｨｰｾｯﾄ </t>
  </si>
  <si>
    <t xml:space="preserve">ｱﾝﾊﾟﾝﾏﾝ お子様食器ギフトセットM </t>
  </si>
  <si>
    <t xml:space="preserve">ｱﾝﾊﾟﾝﾏﾝ お子様食器ギフトセットL </t>
  </si>
  <si>
    <t xml:space="preserve">はらぺこあおむし こども食器ギフトセット </t>
  </si>
  <si>
    <t xml:space="preserve">ﾋﾟｶﾁｭｳ ﾎﾟｹｯﾄﾓﾝｽﾀｰｵ子様食器ｷﾞﾌﾄｾｯﾄM </t>
  </si>
  <si>
    <t xml:space="preserve"> ベビーロディ食器セット </t>
  </si>
  <si>
    <t>ﾐｯﾌｨｰ myFirstmiffyこども食器セット BL</t>
  </si>
  <si>
    <t>ﾐｯﾌｨｰ myFirstmiffyこども食器セット P</t>
  </si>
  <si>
    <t xml:space="preserve">ﾐｷﾊｳｽ テーブルウェアセット </t>
  </si>
  <si>
    <t xml:space="preserve">ﾐｷﾊｳｽﾀﾞﾌﾞﾙﾋﾞｰ テーブルウェアセット </t>
  </si>
  <si>
    <t xml:space="preserve">ﾐｯｷｰ&amp;ﾐﾆｰ 初めてのお食事セット </t>
  </si>
  <si>
    <t xml:space="preserve">ｼｪﾌ&amp;ｿﾑﾘｴ ﾌﾟﾗｲﾏﾘｰﾌｨｯｸﾀﾝﾌﾞﾗｰ2客ｾｯﾄ </t>
  </si>
  <si>
    <t xml:space="preserve">ｼｪﾌ&amp;ｿﾑﾘｴ ﾌﾟﾗｲﾏﾘｰﾌｨｯｸﾀﾝﾌﾞﾗｰ3客ｾｯﾄ </t>
  </si>
  <si>
    <t xml:space="preserve">ｼｪﾌ&amp;ｿﾑﾘｴ ウォーム梅酒グラスペア </t>
  </si>
  <si>
    <t xml:space="preserve">ｼｪﾌ&amp;ｿﾑﾘｴ シューブリムワイングラスペア </t>
  </si>
  <si>
    <t xml:space="preserve">ｼｪﾌ&amp;ｿﾑﾘｴ アロマップフルーティーワインペア </t>
  </si>
  <si>
    <t xml:space="preserve">ｼｪﾌ&amp;ｿﾑﾘｴ タニックワイングラスペア </t>
  </si>
  <si>
    <t xml:space="preserve">ﾅﾊﾄﾏﾝ ボサノバレクタングラープレート </t>
  </si>
  <si>
    <t xml:space="preserve">ﾅﾊﾄﾏﾝ ボサノバ25cmボウル </t>
  </si>
  <si>
    <t xml:space="preserve">ﾅﾊﾄﾏﾝ マンボ25cmボウル </t>
  </si>
  <si>
    <t xml:space="preserve">ﾅﾊﾄﾏﾝ スフィアタンブラーペア </t>
  </si>
  <si>
    <t xml:space="preserve">ｸﾘｽﾀﾙ･ﾀﾞﾙｸ ロンシャンワインペア </t>
  </si>
  <si>
    <t xml:space="preserve">ｸﾘｽﾀﾙ･ﾀﾞﾙｸ ロンシャンオールドペア </t>
  </si>
  <si>
    <t xml:space="preserve">ﾀﾞﾝｽｸ バブルコンフェティフルーツボウル </t>
  </si>
  <si>
    <t xml:space="preserve">ﾀﾞﾝｽｸ ﾊﾞﾌﾞﾙｺﾝﾌｪﾃｨﾐﾃﾞｨｱﾑﾎﾞｳﾙ </t>
  </si>
  <si>
    <t xml:space="preserve">ﾀﾞﾝｽｸ ﾊﾞﾌﾞﾙｺﾝﾌｪﾃｨﾍﾟｱﾌﾙｰﾂﾎﾞｳﾙ </t>
  </si>
  <si>
    <t xml:space="preserve">ﾀﾞﾝｽｸ ﾊﾞﾌﾞﾙｺﾝﾌｪﾃｨﾍﾟｱﾃﾞｻﾞｰﾄﾎﾞｳﾙ </t>
  </si>
  <si>
    <t xml:space="preserve">ﾌﾟﾙﾐｴｰﾙ･ｱｵﾔﾏ ﾆｭｲﾍﾟｱｻｰﾓﾛｯｸｶｯﾌﾟ </t>
  </si>
  <si>
    <t xml:space="preserve">ﾌﾟﾙﾐｴｰﾙ･ｱｵﾔﾏ ニュイペアサーモグラス（N） </t>
  </si>
  <si>
    <t xml:space="preserve">ﾌﾟﾙﾐｴｰﾙ･ｱｵﾔﾏ ﾘｭｸｽﾍﾟｱﾒﾀﾙｻｰﾓﾛｯｸｶｯﾌﾟ </t>
  </si>
  <si>
    <t xml:space="preserve">ﾌﾟﾙﾐｴｰﾙ･ｱｵﾔﾏ ﾘｭｸｽﾍﾟｱﾒﾀﾙｻｰﾓﾀﾝﾌﾞﾗｰ </t>
  </si>
  <si>
    <t xml:space="preserve"> ﾒｯｾｰｼﾞｸﾞﾗｽｷﾞﾌﾄﾏｸﾞ(Happybirthday) </t>
  </si>
  <si>
    <t xml:space="preserve"> ﾒｯｾｰｼﾞｸﾞﾗｽｷﾞﾌﾄﾏｸﾞ(Thankyou) </t>
  </si>
  <si>
    <t xml:space="preserve"> ﾒｯｾｰｼﾞｸﾞﾗｽｷﾞﾌﾄﾏｸﾞ(GoodLuck) </t>
  </si>
  <si>
    <t xml:space="preserve"> ﾒｯｾｰｼﾞｸﾞﾗｽﾋﾞｱｸﾞﾗｽL Happybirthday </t>
  </si>
  <si>
    <t xml:space="preserve"> ﾒｯｾｰｼﾞｸﾞﾗｽｷﾞﾌﾄﾋﾞｱｸﾞﾗｽL(Thankyou) </t>
  </si>
  <si>
    <t xml:space="preserve"> ﾒｯｾｰｼﾞｸﾞﾗｽｷﾞﾌﾄﾋﾞｱｸﾞﾗｽL(GoodLuck) </t>
  </si>
  <si>
    <t xml:space="preserve"> トロピカルスインググラスペア </t>
  </si>
  <si>
    <t xml:space="preserve">ﾍﾞﾈﾃﾞｨｰﾚ ペアフリーグラス（羽根とハート） </t>
  </si>
  <si>
    <t xml:space="preserve">ﾛﾅ シルエットペアグラス </t>
  </si>
  <si>
    <t xml:space="preserve">ﾛﾅ シルエットペアワイングラス </t>
  </si>
  <si>
    <t xml:space="preserve">ﾃﾞｨｽﾞﾆｰ ドットグラス5客セット </t>
  </si>
  <si>
    <t xml:space="preserve">ﾐｷﾊｳｽﾀﾞﾌﾞﾙﾋﾞｰ ミニグラス5客セット </t>
  </si>
  <si>
    <t xml:space="preserve">ﾐｷﾊｳｽ ビビッドミニグラス5客セット </t>
  </si>
  <si>
    <t xml:space="preserve">ﾐｷﾊｳｽ ビビッドドリンクセット </t>
  </si>
  <si>
    <t xml:space="preserve"> ダイアナリラックスセット P</t>
  </si>
  <si>
    <t xml:space="preserve"> ダイアナリラックスセット SI</t>
  </si>
  <si>
    <t>ｲﾉﾍﾞｰﾀｰ ｽﾃﾝﾚｽ真空二重ﾀﾝﾌﾞﾗｰ＆木蓋 SI</t>
  </si>
  <si>
    <t>ｲﾉﾍﾞｰﾀｰ ｽﾃﾝﾚｽ真空二重ﾀﾝﾌﾞﾗｰ＆木蓋 BK</t>
  </si>
  <si>
    <t xml:space="preserve">ｲﾉﾍﾞｰﾀｰ ｽﾃﾝﾚｽ真空二重ﾀﾝﾌﾞﾗｰ&amp;木蓋2P </t>
  </si>
  <si>
    <t xml:space="preserve">ﾊﾞﾛﾝ 二重構造コールドカップ2客 </t>
  </si>
  <si>
    <t xml:space="preserve">燕研磨ﾌｧｸﾄﾘｰ ステンレスタンブラー300ml </t>
  </si>
  <si>
    <t xml:space="preserve">燕研磨ﾌｧｸﾄﾘｰ ｽﾃﾝﾚｽﾀﾝﾌﾞﾗｰ300ml木箱入2個組 </t>
  </si>
  <si>
    <t xml:space="preserve">ｻｰﾓｽ 真空断熱ﾀﾝﾌﾞﾗｰ400ml2客ｾｯﾄ </t>
  </si>
  <si>
    <t>RED&amp;WHITE モスコミュールカップ 鎚目</t>
  </si>
  <si>
    <t>RED&amp;WHITE モスコミュールカップ ﾏｯﾄ</t>
  </si>
  <si>
    <t>RED&amp;WHITE アイスコーヒーカップ(50060) 鎚目</t>
  </si>
  <si>
    <t>RED&amp;WHITE アイスコーヒーカップ(50077) ﾏｯﾄ</t>
  </si>
  <si>
    <t xml:space="preserve"> 本錫ﾀﾝﾌﾞﾗｰ200ml　ｽﾀﾝﾀﾞｰﾄﾞｼﾝｸﾞﾙ </t>
  </si>
  <si>
    <t xml:space="preserve"> 本錫ﾀﾝﾌﾞﾗｰ200ml深山（みやま） </t>
  </si>
  <si>
    <t xml:space="preserve"> 本錫ﾀﾝﾌﾞﾗｰ180mlﾍﾞﾙｸﾍﾟｱ </t>
  </si>
  <si>
    <t xml:space="preserve"> 本錫ﾀﾝﾌﾞﾗｰ200mlｽﾀﾝﾀﾞｰﾄﾞﾍﾟｱ </t>
  </si>
  <si>
    <t xml:space="preserve">ﾌｫｼｮﾝ モーニング7ピースセット </t>
  </si>
  <si>
    <t xml:space="preserve">ﾌｫｼｮﾝ コーヒー＆ヒメ10ピースセット </t>
  </si>
  <si>
    <t xml:space="preserve">ﾌｫｼｮﾝ ティータイム12ピースセット </t>
  </si>
  <si>
    <t xml:space="preserve">ﾌｫｼｮﾝ スナック17ピースセット </t>
  </si>
  <si>
    <t xml:space="preserve">ﾗ･ｴﾐｰｽﾞ サロン・ド・テ8 </t>
  </si>
  <si>
    <t xml:space="preserve">ﾗ･ｴﾐｰｽﾞ サロン・ド・テ12 </t>
  </si>
  <si>
    <t xml:space="preserve">ﾗ･ｴﾐｰｽﾞ ユティリテ15 </t>
  </si>
  <si>
    <t xml:space="preserve">ﾏﾘ･ｸﾚｰﾙ プレリーモーニング7ピースセット </t>
  </si>
  <si>
    <t xml:space="preserve">ﾏﾘ･ｸﾚｰﾙ ﾌﾟﾚﾘｰｽﾌﾟｰﾝ&amp;ﾌｫｰｸ10ﾋﾟｰｽｾｯﾄ </t>
  </si>
  <si>
    <t xml:space="preserve">ﾏﾘ･ｸﾚｰﾙ プレリーテーブルセット15ピース </t>
  </si>
  <si>
    <t xml:space="preserve">ｷｯﾄｿﾝ コーヒーヒメ10ピースセット </t>
  </si>
  <si>
    <t xml:space="preserve">ｷｯﾄｿﾝ ティータイム12ピース </t>
  </si>
  <si>
    <t xml:space="preserve">ｷｯﾄｿﾝ スナック15ピース </t>
  </si>
  <si>
    <t xml:space="preserve">ｷｯﾄｿﾝ デザート16ピース </t>
  </si>
  <si>
    <t xml:space="preserve">ﾃﾞｨｽﾞﾆｰ ｽﾃﾝﾚｽﾀﾞｲｶｯﾄｽﾌﾟｰﾝ5本ｾｯﾄ </t>
  </si>
  <si>
    <t xml:space="preserve">ﾃﾞｨｽﾞﾆｰ ｽﾃﾝﾚｽﾀﾞｲｶｯﾄｽﾌﾟｰﾝ&amp;ﾌｫｰｸ10本ｾｯﾄ </t>
  </si>
  <si>
    <t xml:space="preserve">ﾐｯｷｰ&amp;ﾐﾆｰ ﾀﾞｲｶｯﾄ･ｽﾌﾟｰﾝ&amp;ﾌｫｰｸ4ﾋﾟｰｽ </t>
  </si>
  <si>
    <t xml:space="preserve">ﾛﾃﾞｨ ｽﾌﾟｰﾝ2本＆ﾀｵﾙﾊﾝｶﾁｾｯﾄ </t>
  </si>
  <si>
    <t xml:space="preserve">ﾛﾃﾞｨ ｽﾌﾟｰﾝﾌｫｰｸﾍﾟｱ＆ﾀｵﾙﾊﾝｶﾁｾｯﾄ </t>
  </si>
  <si>
    <t xml:space="preserve">ﾛﾃﾞｨ ｽﾌﾟｰﾝﾌｫｰｸ6本&amp;ﾀｵﾙﾊﾝｶﾁｾｯﾄ </t>
  </si>
  <si>
    <t xml:space="preserve">ﾛﾃﾞｨ ｽﾌﾟｰﾝﾌｫｰｸ8本&amp;ﾀｵﾙﾊﾝｶﾁｾｯﾄ </t>
  </si>
  <si>
    <t xml:space="preserve">ﾃﾞｨｵ･ﾐｰｵ カトラリー6点セット </t>
  </si>
  <si>
    <t xml:space="preserve">ﾃﾞｨｵ･ﾐｰｵ カトラリー10点セット </t>
  </si>
  <si>
    <t xml:space="preserve">ﾃﾞｨｵ･ﾐｰｵ カトラリー11点セット </t>
  </si>
  <si>
    <t xml:space="preserve">ﾃﾞｨｵ･ﾐｰｵ カトラリー16点セット </t>
  </si>
  <si>
    <t xml:space="preserve">香蘭社 らんオーバルボール </t>
  </si>
  <si>
    <t xml:space="preserve">香蘭社 カラーリリー三ツ組鉢 </t>
  </si>
  <si>
    <t xml:space="preserve">香蘭社 野ぶどう小鉢5客揃 </t>
  </si>
  <si>
    <t xml:space="preserve">香蘭社 山だより小鉢5客揃 </t>
  </si>
  <si>
    <t xml:space="preserve"> ブライトローズ・湯呑5客揃 </t>
  </si>
  <si>
    <t xml:space="preserve"> 五草花・角銘々皿5枚揃 </t>
  </si>
  <si>
    <t xml:space="preserve">たち吉 ふわりペアカップ </t>
  </si>
  <si>
    <t xml:space="preserve">たち吉 花の香小鉢 </t>
  </si>
  <si>
    <t xml:space="preserve">たち吉 さくらんぼ三ツ組鉢 </t>
  </si>
  <si>
    <t xml:space="preserve">たち吉 花ごよみ豆皿 </t>
  </si>
  <si>
    <t xml:space="preserve">たち吉 花絵取り鉢揃 </t>
  </si>
  <si>
    <t xml:space="preserve">たち吉 ひより取り分け揃 </t>
  </si>
  <si>
    <t xml:space="preserve">たち吉 瑠璃唐草茶器 </t>
  </si>
  <si>
    <t xml:space="preserve">夕立窯 感謝マグカップ(うさぎ) </t>
  </si>
  <si>
    <t xml:space="preserve">夕立窯 感謝マグカップ(黒猫) </t>
  </si>
  <si>
    <t xml:space="preserve">夕立窯 感謝マグカップ(ふくろう) </t>
  </si>
  <si>
    <t xml:space="preserve">夕立窯 七色キラリペアマグセット </t>
  </si>
  <si>
    <t xml:space="preserve">夕立窯 冨士日記マグカップペア </t>
  </si>
  <si>
    <t xml:space="preserve">夕立窯 めでたいどーんと楕円鉢　通常版 </t>
  </si>
  <si>
    <t xml:space="preserve">夕立窯 めでたいどーんと楕円鉢　祝い事用 </t>
  </si>
  <si>
    <t xml:space="preserve">夕立窯 めでたいごちそう皿 </t>
  </si>
  <si>
    <t xml:space="preserve">夕立窯 松竹梅うさぎ9号鍋 </t>
  </si>
  <si>
    <t xml:space="preserve">miyama. 玉椿紅白平鉢揃 </t>
  </si>
  <si>
    <t xml:space="preserve">miyama. mizu-hiki紅白器揃(あわじ結び) </t>
  </si>
  <si>
    <t xml:space="preserve">天下泰平 豆皿5枚セット </t>
  </si>
  <si>
    <t xml:space="preserve">天下泰平 ガラスプレート5枚セット </t>
  </si>
  <si>
    <t xml:space="preserve">天下泰平 豆鉢5枚セット </t>
  </si>
  <si>
    <t xml:space="preserve">ﾉﾘﾀｹ 常葉草　煎茶5客揃 </t>
  </si>
  <si>
    <t xml:space="preserve">ﾉﾘﾀｹ 常葉草　汲出し5客揃 </t>
  </si>
  <si>
    <t xml:space="preserve">ﾉﾘﾀｹ 常葉草　煎茶器揃 </t>
  </si>
  <si>
    <t xml:space="preserve">萩焼 shikisaiペアカップ </t>
  </si>
  <si>
    <t xml:space="preserve">萩焼 モモイロペア鉢 </t>
  </si>
  <si>
    <t xml:space="preserve">萩焼 萩姫土茶器揃（茶こし付） </t>
  </si>
  <si>
    <t xml:space="preserve">波佐見焼 ジオメトリー皿5枚揃 </t>
  </si>
  <si>
    <t xml:space="preserve">波佐見焼 モダンブルーカレー鉢ペア </t>
  </si>
  <si>
    <t xml:space="preserve">波佐見焼 karakusaなぶり大鉢 </t>
  </si>
  <si>
    <t xml:space="preserve">九谷焼 千段巻飛翔花台付6号花瓶 </t>
  </si>
  <si>
    <t xml:space="preserve">九谷焼 古九谷絵変り湯呑5客揃 </t>
  </si>
  <si>
    <t xml:space="preserve">信楽焼 Sendanマグペア </t>
  </si>
  <si>
    <t xml:space="preserve">信楽焼 Sendanどんぶりペア </t>
  </si>
  <si>
    <t xml:space="preserve">信楽焼 歩み-Ayumi-カップペア </t>
  </si>
  <si>
    <t xml:space="preserve">有田焼 古伊万里鳳凰珈琲碗皿2客揃 </t>
  </si>
  <si>
    <t xml:space="preserve">有田焼 古赤絵桜紋様手描六兵丸鉢（手描） </t>
  </si>
  <si>
    <t xml:space="preserve">有田焼 金雲香梅ポット茶器 </t>
  </si>
  <si>
    <t xml:space="preserve">宇野千代 花笑みペアブランチ </t>
  </si>
  <si>
    <t xml:space="preserve">宇野千代 花笑みレンジパック4点 </t>
  </si>
  <si>
    <t xml:space="preserve">宇野千代 花笑みおもてなし揃 </t>
  </si>
  <si>
    <t xml:space="preserve"> 和藍花水彩ﾍﾟｱﾏｸﾞ（ﾁﾘﾒﾝ木箱） </t>
  </si>
  <si>
    <t xml:space="preserve"> 和藍花ごころ組盛鉢 </t>
  </si>
  <si>
    <t xml:space="preserve"> 和藍ばらの香茶托付煎茶5客 </t>
  </si>
  <si>
    <t xml:space="preserve">清風の匠 田端繁道 金銀流しﾛｯｸｶｯﾌﾟﾍﾟｱ（木箱入） </t>
  </si>
  <si>
    <t xml:space="preserve">清風の匠 田端繁道 金銀流し泡立ちｶｯﾌﾟﾍﾟｱ（木箱入） </t>
  </si>
  <si>
    <t xml:space="preserve">信楽焼 花-Hana-鉢 </t>
  </si>
  <si>
    <t xml:space="preserve">信楽焼 花-Hana-手付鉢 </t>
  </si>
  <si>
    <t xml:space="preserve"> Ka･n･Sha手付ｶｯﾌﾟ&amp;ﾌﾟﾁﾎﾞｰﾙﾍﾟｱ </t>
  </si>
  <si>
    <t xml:space="preserve"> Ka･n･Shaﾄﾞｯﾄｶｯﾌﾟ&amp;ﾌﾟﾚｰﾄｾｯﾄ </t>
  </si>
  <si>
    <t xml:space="preserve"> 手心の器釉庵ペア焼酎カップセット </t>
  </si>
  <si>
    <t xml:space="preserve"> 釉めぐり多用皿3色組 </t>
  </si>
  <si>
    <t xml:space="preserve">神楽 角皿&amp;フリーカップペア </t>
  </si>
  <si>
    <t xml:space="preserve"> 結色彩揃 </t>
  </si>
  <si>
    <t xml:space="preserve"> 彩層組盛皿 </t>
  </si>
  <si>
    <t xml:space="preserve">六釉銘彩 陶コップ揃 </t>
  </si>
  <si>
    <t xml:space="preserve">仁峰 Wabisabiティー碗5客揃 </t>
  </si>
  <si>
    <t xml:space="preserve"> 匠魅懐石向付5客揃 </t>
  </si>
  <si>
    <t xml:space="preserve">箔一 うららか梅菓子器 </t>
  </si>
  <si>
    <t xml:space="preserve">箔一 うららか丸盆 </t>
  </si>
  <si>
    <t xml:space="preserve">箔一 うららか菓子鉢 </t>
  </si>
  <si>
    <t xml:space="preserve">箔一 おぼろ月プレート（漆）6寸 </t>
  </si>
  <si>
    <t xml:space="preserve">箔一 おぼろ月プレート（漆）8寸 </t>
  </si>
  <si>
    <t xml:space="preserve">箔一 おぼろ月ボウル（漆）6寸 </t>
  </si>
  <si>
    <t xml:space="preserve">箔一 おぼろ月ボウル（漆）8寸 </t>
  </si>
  <si>
    <t>伝 山中塗ロックカップ 朱</t>
  </si>
  <si>
    <t>伝 山中塗ロックカップ 黒</t>
  </si>
  <si>
    <t>伝 山中塗トールカップ 朱</t>
  </si>
  <si>
    <t>伝 山中塗トールカップ 黒</t>
  </si>
  <si>
    <t>伝 山中塗プレミアムカップ 朱</t>
  </si>
  <si>
    <t>伝 山中塗プレミアムカップ 黒</t>
  </si>
  <si>
    <t xml:space="preserve"> 加賀蒔絵「天祥」もてなしセット </t>
  </si>
  <si>
    <t xml:space="preserve">墨屋工房 汁椀5客揃木箱入 </t>
  </si>
  <si>
    <t xml:space="preserve">ｶｶﾞﾐｸﾘｽﾀﾙ 江戸切子　ペア冷酒杯 </t>
  </si>
  <si>
    <t xml:space="preserve">ｶｶﾞﾐｸﾘｽﾀﾙ 江戸切子ペアひとくちビールグラス </t>
  </si>
  <si>
    <t xml:space="preserve">ｶｶﾞﾐｸﾘｽﾀﾙ 江戸切子ペアロックグラス </t>
  </si>
  <si>
    <t xml:space="preserve">箔一 貫入タンブラーペア </t>
  </si>
  <si>
    <t xml:space="preserve">箔一 貫入酒器セット </t>
  </si>
  <si>
    <t xml:space="preserve">兵左衛門 八角箸夫婦箸セット </t>
  </si>
  <si>
    <t xml:space="preserve">兵左衛門 末広がり丸八組箸 </t>
  </si>
  <si>
    <t xml:space="preserve">招福杯 富士山冷酒杯2客揃 </t>
  </si>
  <si>
    <t xml:space="preserve">招福杯 富士山松竹梅杯3種揃 </t>
  </si>
  <si>
    <t xml:space="preserve">J.A.ﾍﾝｹﾙｽｲﾝﾀｰﾅｼｮﾅﾙ ﾐﾗﾉﾐﾆ2点ｾｯﾄ（ｷｬｾﾛｰﾙ･ﾌﾗｲﾊﾟﾝ） </t>
  </si>
  <si>
    <t xml:space="preserve">J.A.ﾍﾝｹﾙｽｲﾝﾀｰﾅｼｮﾅﾙ HIｽﾀｲﾙﾍﾞｰｼｯｸﾌﾗｲﾊﾟﾝ2点ｾｯﾄ </t>
  </si>
  <si>
    <t xml:space="preserve">J.A.ﾍﾝｹﾙｽｲﾝﾀｰﾅｼｮﾅﾙ HIｽﾀｲﾙﾍﾞｰｼｯｸﾐﾃﾞｨ3点ｾｯﾄ </t>
  </si>
  <si>
    <t>ｽﾄｳﾌﾞ マグカップ ﾁｪﾘｰ</t>
  </si>
  <si>
    <t>ｽﾄｳﾌﾞ マグカップ BL</t>
  </si>
  <si>
    <t>ｽﾄｳﾌﾞ オイル&amp;ビネガーボトルペアセット ﾁｪﾘｰ</t>
  </si>
  <si>
    <t>ｽﾄｳﾌﾞ オイル&amp;ビネガーボトルペアセット BL</t>
  </si>
  <si>
    <t>ｽﾄｳﾌﾞ スクエアココットペアセット ﾁｪﾘｰ</t>
  </si>
  <si>
    <t>ｽﾄｳﾌﾞ スクエアココットペアセット BL</t>
  </si>
  <si>
    <t>ｽﾄｳﾌﾞ レクタンギュラーディッシュ ﾁｪﾘｰ</t>
  </si>
  <si>
    <t>ｽﾄｳﾌﾞ レクタンギュラーディッシュ BL</t>
  </si>
  <si>
    <t xml:space="preserve">ｸﾞﾘｰﾝﾊﾟﾝ ウッドビーフライパン20cm </t>
  </si>
  <si>
    <t xml:space="preserve">ｸﾞﾘｰﾝﾊﾟﾝ ｳｯﾄﾞﾋﾞｰｴｯｸﾞﾊﾟﾝ18×14cm </t>
  </si>
  <si>
    <t xml:space="preserve">ｸﾞﾘｰﾝﾊﾟﾝ ウッドビーフライパン24cm </t>
  </si>
  <si>
    <t xml:space="preserve">ｸﾞﾘｰﾝﾊﾟﾝ ウッドビーフライパン26cm </t>
  </si>
  <si>
    <t xml:space="preserve">ｸﾞﾘｰﾝﾊﾟﾝ ｳｯﾄﾞﾋﾞｰｿｰｽﾊﾟﾝ16cm（ｶﾞﾗｽ蓋付） </t>
  </si>
  <si>
    <t xml:space="preserve">ｸﾞﾘｰﾝﾊﾟﾝ ｳｯﾄﾞﾋﾞｰｷｬｾﾛｰﾙ20cm（ｶﾞﾗｽ蓋付） </t>
  </si>
  <si>
    <t xml:space="preserve">MOCOMICHIHAYAMI byHoneyWare18cmソースパン </t>
  </si>
  <si>
    <t xml:space="preserve">MOCOMICHIHAYAMI byHoneyWare 浅型角容器セット </t>
  </si>
  <si>
    <t xml:space="preserve">MOCOMICHIHAYAMI byHoneyWare 3連ホーローバット </t>
  </si>
  <si>
    <t xml:space="preserve">MOCOMICHIHAYAMI ﾎｰﾛｰ天ﾌﾟﾗ鍋24cm（温度計付） </t>
  </si>
  <si>
    <t xml:space="preserve">MOCOMICHIHAYAMI NO.1452フライパン22cm </t>
  </si>
  <si>
    <t xml:space="preserve">MOCOMICHIHAYAMI NO.1456フライパン26cm </t>
  </si>
  <si>
    <t xml:space="preserve"> ピコレミパン20cm Y</t>
  </si>
  <si>
    <t xml:space="preserve"> ピコレミパン20cm BR</t>
  </si>
  <si>
    <t xml:space="preserve"> レミパン24cm Y</t>
  </si>
  <si>
    <t xml:space="preserve"> レミパン24cm OR</t>
  </si>
  <si>
    <t xml:space="preserve"> レミパン24cm BR</t>
  </si>
  <si>
    <t xml:space="preserve"> ﾚﾐﾊﾟﾝ24cmｾｯﾄ（ﾉｯﾎﾟ蒸ｼ台付） Y</t>
  </si>
  <si>
    <t xml:space="preserve"> ﾚﾐﾊﾟﾝ24cmｾｯﾄ（ﾉｯﾎﾟ蒸ｼ台付） OR</t>
  </si>
  <si>
    <t xml:space="preserve"> ﾚﾐﾊﾟﾝ24cmｾｯﾄ（ﾉｯﾎﾟ蒸ｼ台付） BR</t>
  </si>
  <si>
    <t xml:space="preserve">栗原はるみ マルチスライサーセット </t>
  </si>
  <si>
    <t xml:space="preserve">栗原はるみ ホーローケトル1.5L </t>
  </si>
  <si>
    <t>栗原はるみ ホーローケトル1.5L G</t>
  </si>
  <si>
    <t>栗原はるみ 万能鍋約20cm R</t>
  </si>
  <si>
    <t>栗原はるみ 万能鍋約20cm NBBL</t>
  </si>
  <si>
    <t xml:space="preserve">栗原はるみ 万能鍋約20cmマスタード </t>
  </si>
  <si>
    <t xml:space="preserve">栗原はるみ 卓上鍋24cm </t>
  </si>
  <si>
    <t xml:space="preserve">栗原はるみ Wフライヤー20cm </t>
  </si>
  <si>
    <t>ｹﾃﾞｯﾌﾟ セラキッチン両手鍋24cm R</t>
  </si>
  <si>
    <t>ｹﾃﾞｯﾌﾟ セラキッチン両手鍋24cm NB</t>
  </si>
  <si>
    <t>ｹﾃﾞｯﾌﾟ セラキッチン両手鍋21cm R</t>
  </si>
  <si>
    <t>ｹﾃﾞｯﾌﾟ セラキッチン両手鍋21cm NB</t>
  </si>
  <si>
    <t xml:space="preserve">ﾜﾝﾀﾞｰｼｪﾌ ﾛﾀ片手圧力鍋18cmｴｺｸﾞﾘｯﾌﾟｶﾞﾗｽ蓋付 </t>
  </si>
  <si>
    <t xml:space="preserve">ﾜﾝﾀﾞｰｼｪﾌ エリユム片手圧力鍋18cm </t>
  </si>
  <si>
    <t xml:space="preserve">ﾜﾝﾀﾞｰｼｪﾌ ｱﾅﾀと私の圧力魔法鍋22cmｴｺｸﾞﾘｯﾌﾟ </t>
  </si>
  <si>
    <t xml:space="preserve">ﾌﾟﾙｰﾝ プチクックパントリオ </t>
  </si>
  <si>
    <t xml:space="preserve">ﾌﾟﾙｰﾝ プチクックパンデュオ </t>
  </si>
  <si>
    <t xml:space="preserve">ｺｺｱ ﾎｰﾛｰｸｯｸ&amp;ｽﾄｯｸﾎﾟｯﾄ12cm </t>
  </si>
  <si>
    <t xml:space="preserve">ﾐｯｷｰ&amp;ﾐﾆｰ ｽｲｰﾄﾊｰﾄﾁｮｯﾄ深めのﾌﾗｲﾊﾟﾝ22cm </t>
  </si>
  <si>
    <t xml:space="preserve">ﾐｯｷｰ&amp;ﾐﾆｰ スイートハート片手鍋16cm </t>
  </si>
  <si>
    <t xml:space="preserve">ﾐｯｷｰ&amp;ﾐﾆｰ スイートハート両手鍋18cm </t>
  </si>
  <si>
    <t xml:space="preserve">ﾏﾛﾝ ｺﾝﾊﾟｸﾄﾏﾛﾝﾎﾟｯﾄﾊﾟﾝ18cm </t>
  </si>
  <si>
    <t xml:space="preserve">ﾏﾛﾝ ｺﾝﾊﾟｸﾄﾏﾛﾝﾎﾟｯﾄﾊﾟﾝ20cm </t>
  </si>
  <si>
    <t>HoneyWare ソリッド12cmミルクパン W</t>
  </si>
  <si>
    <t>HoneyWare ソリッド12cmミルクパン R</t>
  </si>
  <si>
    <t>HoneyWare ソリッド12cmミルクパン G</t>
  </si>
  <si>
    <t>HoneyWare ソリッド1．6Lコーヒーケトル W</t>
  </si>
  <si>
    <t>HoneyWare ソリッド1．6Lコーヒーケトル R</t>
  </si>
  <si>
    <t>HoneyWare ソリッド1．6Lコーヒーケトル G</t>
  </si>
  <si>
    <t>HoneyWare ソリッド18cmキャセロール W</t>
  </si>
  <si>
    <t>HoneyWare ソリッド18cmキャセロール R</t>
  </si>
  <si>
    <t>HoneyWare ソリッド18cmキャセロール G</t>
  </si>
  <si>
    <t xml:space="preserve"> ﾌﾙｰﾀｽｺﾚｸｼｮﾝⅡ12cmﾐﾙｸﾊﾟﾝ </t>
  </si>
  <si>
    <t xml:space="preserve"> ﾌﾙｰﾀｽｺﾚｸｼｮﾝⅡ18cm両手鍋 </t>
  </si>
  <si>
    <t xml:space="preserve"> ﾌﾙｰﾀｽｺﾚｸｼｮﾝⅡ2.3Lｹﾄﾙ </t>
  </si>
  <si>
    <t xml:space="preserve">MOOMIN ポーセリンエナメルマグ2点セット </t>
  </si>
  <si>
    <t xml:space="preserve">MOOMIN ﾎﾟｰｾﾘﾝｴﾅﾒﾙ12cmﾐﾙｸﾊﾟﾝ </t>
  </si>
  <si>
    <t xml:space="preserve">MOOMIN ﾎﾟｰｾﾘﾝｴﾅﾒﾙ1.6Lｺｰﾋｰﾎﾟｯﾄ </t>
  </si>
  <si>
    <t xml:space="preserve">ﾐｯﾌｨｰ ｴﾅﾒﾙｷｯﾁﾝｳｪｱ1.6L笛吹ｹﾄﾙ </t>
  </si>
  <si>
    <t xml:space="preserve">ﾐｯﾌｨｰ ｴﾅﾒﾙｷｯﾁﾝｳｪｱﾐｷｼﾝｸﾞﾎﾞｰﾙ3点ｾｯﾄ </t>
  </si>
  <si>
    <t xml:space="preserve">ﾐｯﾌｨｰ ｴﾅﾒﾙｷｯﾁﾝｳｪｱﾌﾘｯｶｰ&amp;ｽﾄｯｸﾎﾟｯﾄｾｯﾄ </t>
  </si>
  <si>
    <t xml:space="preserve">ﾌﾟﾙｰﾝ 大きな木の実ﾎｰﾛｰｷｬｾﾛｰﾙ20cm </t>
  </si>
  <si>
    <t xml:space="preserve">ﾌﾟﾙｰﾝ 大きな木の実1.1Lﾎｰﾛｰﾄﾞﾘｯﾌﾟﾎﾟｯﾄ </t>
  </si>
  <si>
    <t xml:space="preserve">ﾌﾟﾙｰﾝ 大きな木の実ﾎｰﾛｰｿｰｽﾊﾟﾝ15cm </t>
  </si>
  <si>
    <t xml:space="preserve">J.A.ﾍﾝｹﾙｽｲﾝﾀｰﾅｼｮﾅﾙ HIｽﾀｲﾙｴﾘｰﾄﾍﾞｰｼｯｸｾｯﾄ </t>
  </si>
  <si>
    <t xml:space="preserve">J.A.ﾍﾝｹﾙｽｲﾝﾀｰﾅｼｮﾅﾙ HIスタイルナイフブロックセット </t>
  </si>
  <si>
    <t xml:space="preserve">曜(YO-U) biancoペティナイフ </t>
  </si>
  <si>
    <t xml:space="preserve">曜(YO-U) bianco三徳包丁 </t>
  </si>
  <si>
    <t xml:space="preserve">曜(YO-U) biancoディンプル三徳包丁 </t>
  </si>
  <si>
    <t xml:space="preserve">KEVNHAUN ランチトレイS </t>
  </si>
  <si>
    <t xml:space="preserve">KEVNHAUN ランチトレイL </t>
  </si>
  <si>
    <t xml:space="preserve">KEVNHAUN ｽｸｳｪｱｶｯﾃｨﾝｸﾞﾎﾞｰﾄﾞ/ﾗﾝﾁﾄﾚｲ </t>
  </si>
  <si>
    <t xml:space="preserve">KEVNHAUN ﾗｳﾝﾄﾞｶｯﾃｨﾝｸﾞﾎﾞｰﾄﾞ/ﾓｰﾆﾝｸﾞﾄﾚｲ </t>
  </si>
  <si>
    <t xml:space="preserve"> ミニ3つ穴木トレーセット </t>
  </si>
  <si>
    <t xml:space="preserve">ﾃﾞｨｽﾞﾆｰ ｸﾞﾘﾙ&amp;ｷｯﾁﾝ片手ｸﾞﾘﾙﾊﾟﾝ14cmﾐｯｷｰ </t>
  </si>
  <si>
    <t xml:space="preserve">ﾃﾞｨｽﾞﾆｰ ｸﾞﾘﾙ&amp;ｷｯﾁﾝ片手ｸﾞﾘﾙﾊﾟﾝ14cmﾄﾞﾅﾙﾄﾞ </t>
  </si>
  <si>
    <t xml:space="preserve">ﾃﾞｨｽﾞﾆｰ ｸﾞﾘﾙ&amp;ｷｯﾁﾝ両手ｸﾞﾘﾙﾊﾟﾝ14cmﾐｯｷｰ </t>
  </si>
  <si>
    <t xml:space="preserve">ﾃﾞｨｽﾞﾆｰ ｸﾞﾘﾙ&amp;ｷｯﾁﾝ両手ｸﾞﾘﾙﾊﾟﾝ14cmﾄﾞﾅﾙﾄﾞ </t>
  </si>
  <si>
    <t xml:space="preserve"> ドライキャニスターペア小さじ付 </t>
  </si>
  <si>
    <t xml:space="preserve">ｹﾃﾞｯﾌﾟ テーブルパンセット </t>
  </si>
  <si>
    <t xml:space="preserve"> 蓋付耐熱ﾊｰﾌﾄﾚｰﾍﾟｱ　ｸﾞﾘｰﾝ＆ﾌﾞﾙｰ </t>
  </si>
  <si>
    <t xml:space="preserve"> 蓋付耐熱ﾊｰﾌﾄﾚｰﾍﾟｱ　ﾌﾞﾗｳﾝ＆ﾏｽﾀｰﾄﾞ </t>
  </si>
  <si>
    <t xml:space="preserve">象印 コーヒーメーカー540ml </t>
  </si>
  <si>
    <t xml:space="preserve">ﾂｲﾝﾊﾞｰﾄﾞ サイフォン式コーヒーメーカー </t>
  </si>
  <si>
    <t>ﾋﾟｰｺｯｸ ステンレス製ハンディポット1L ｽﾃﾝﾚｽ</t>
  </si>
  <si>
    <t>ﾋﾟｰｺｯｸ ステンレス製ハンディポット1L R</t>
  </si>
  <si>
    <t xml:space="preserve">ﾀｲｶﾞｰ わく子電気ケトル800ml　ﾎﾜｲﾄ </t>
  </si>
  <si>
    <t xml:space="preserve">ﾀｲｶﾞｰ わく子電気ケトル800ml　ｺｰﾗﾙｵﾚﾝｼﾞ </t>
  </si>
  <si>
    <t>象印 電気ケトル800ml W</t>
  </si>
  <si>
    <t>象印 電気ケトル800ml P</t>
  </si>
  <si>
    <t xml:space="preserve">象印 電動給湯ポット3L </t>
  </si>
  <si>
    <t xml:space="preserve">ﾀｲｶﾞｰ 電気おかゆ鍋0.75合炊 </t>
  </si>
  <si>
    <t xml:space="preserve">象印 マイコン炊飯ジャー3合炊 </t>
  </si>
  <si>
    <t xml:space="preserve">ｼﾛｶ ホームベーカリー </t>
  </si>
  <si>
    <t xml:space="preserve">ﾀｲｶﾞｰ ミキサー　ブルーベリー </t>
  </si>
  <si>
    <t xml:space="preserve">ﾀｲｶﾞｰ ミキサー　ピンクベリー </t>
  </si>
  <si>
    <t xml:space="preserve">ｺﾝﾃ クッキングチョッパー </t>
  </si>
  <si>
    <t xml:space="preserve">con･te チョッパー付ハンディーブレンダ― </t>
  </si>
  <si>
    <t xml:space="preserve">con･te オーブントースター </t>
  </si>
  <si>
    <t xml:space="preserve">ﾀｲｶﾞｰ やきたてオーブントースター </t>
  </si>
  <si>
    <t xml:space="preserve">ﾂｲﾝﾊﾞｰﾄﾞ ノンフライオーブン </t>
  </si>
  <si>
    <t xml:space="preserve">象印 電気フライヤー1L </t>
  </si>
  <si>
    <t xml:space="preserve"> ブランブリエミニホットプレート </t>
  </si>
  <si>
    <t xml:space="preserve">ﾀｲｶﾞｰ ホットプレート </t>
  </si>
  <si>
    <t xml:space="preserve">ﾌﾟﾙｰﾝ 電気ケトル1.1L </t>
  </si>
  <si>
    <t xml:space="preserve">ﾌﾟﾙｰﾝ ポップアップトースター </t>
  </si>
  <si>
    <t xml:space="preserve">ﾐｯｷｰ&amp;ﾐﾆｰ 電気ケトル800ml </t>
  </si>
  <si>
    <t xml:space="preserve">ﾐｯｷｰﾏｳｽ 電気ケトル1.1L </t>
  </si>
  <si>
    <t xml:space="preserve">ﾐｯﾌｨｰ 電気ケトル800ml </t>
  </si>
  <si>
    <t xml:space="preserve">ﾐｯﾌｨｰ ホットサンドメーカー </t>
  </si>
  <si>
    <t xml:space="preserve">ﾐｯﾌｨｰ ポップアップトースター </t>
  </si>
  <si>
    <t xml:space="preserve">ﾌﾟﾙｰﾝ マグボトル260ml　ふんわりリボン </t>
  </si>
  <si>
    <t xml:space="preserve">ﾌﾟﾙｰﾝ マグボトル260ml　ｷｬﾝﾃﾞｨｰﾌﾗﾜｰ </t>
  </si>
  <si>
    <t xml:space="preserve"> イミオスリムボトル300ml W</t>
  </si>
  <si>
    <t xml:space="preserve"> イミオスリムボトル300ml P</t>
  </si>
  <si>
    <t xml:space="preserve"> イミオスリムボトル300ml BK</t>
  </si>
  <si>
    <t xml:space="preserve"> ｲﾐｵﾎﾟｰﾀﾌﾞﾙﾀﾝﾌﾞﾗｰ480ml W</t>
  </si>
  <si>
    <t xml:space="preserve"> ｲﾐｵﾎﾟｰﾀﾌﾞﾙﾀﾝﾌﾞﾗｰ480ml BK</t>
  </si>
  <si>
    <t>ｲﾉﾍﾞｰﾀｰ ステンレスボトル400ml SI</t>
  </si>
  <si>
    <t>ｲﾉﾍﾞｰﾀｰ ｽﾃﾝﾚｽﾎﾞﾄﾙ400ml SGO</t>
  </si>
  <si>
    <t>ｲﾉﾍﾞｰﾀｰ ｽﾃﾝﾚｽﾎﾞﾄﾙ400ml BK</t>
  </si>
  <si>
    <t xml:space="preserve">ｱｳﾄﾄﾞｱﾌﾟﾛﾀﾞｸﾂ ﾜﾝﾌﾟｯｼｭﾎﾞﾄﾙ（500ml）ﾓﾉﾄｰﾝ </t>
  </si>
  <si>
    <t xml:space="preserve">ﾋﾟｰｺｯｸ ｽﾃﾝﾚｽﾏｸﾞﾎﾞﾄﾙ400ml ｶｰｷ </t>
  </si>
  <si>
    <t xml:space="preserve">ﾋﾟｰｺｯｸ ｽﾃﾝﾚｽﾏｸﾞﾎﾞﾄﾙ400ml ｲﾝﾃﾞｨｺﾞ </t>
  </si>
  <si>
    <t xml:space="preserve">ﾋﾟｰｺｯｸ ｽﾃﾝﾚｽﾏｸﾞﾎﾞﾄﾙ400ml ｱｯｼｭﾎﾜｲﾄ </t>
  </si>
  <si>
    <t>ﾋﾟｰｺｯｸ ステンレスマグボトル600ml R</t>
  </si>
  <si>
    <t>ﾋﾟｰｺｯｸ ステンレスマグボトル600ml NB</t>
  </si>
  <si>
    <t xml:space="preserve">象印 ステンレスマグ（480ml）ﾎﾞﾙﾄﾞｰ </t>
  </si>
  <si>
    <t xml:space="preserve">象印 ステンレスマグ480ml ﾛｰｽﾞｺﾞｰﾙﾄﾞ </t>
  </si>
  <si>
    <t xml:space="preserve">ﾋﾟｰｺｯｸ ｽﾃﾝﾚｽﾜﾝﾀｯﾁﾏｸﾞﾎﾞﾄﾙ550mlｶｰﾃﾞｨﾅﾙRD </t>
  </si>
  <si>
    <t xml:space="preserve">ﾋﾟｰｺｯｸ ｽﾃﾝﾚｽﾜﾝﾀｯﾁﾏｸﾞﾎﾞﾄﾙ550mlﾏｯﾄﾌﾞﾗｯｸ </t>
  </si>
  <si>
    <t xml:space="preserve">ﾋﾟｰｺｯｸ ｽﾃﾝﾚｽﾜﾝﾀｯﾁﾏｸﾞﾎﾞﾄﾙ550mlｽｶｲﾌﾞﾙｰ </t>
  </si>
  <si>
    <t xml:space="preserve"> ﾌﾙﾘｰﾙ高気密ﾚﾝｼﾞﾊﾟｯｸS2Pｾｯﾄ </t>
  </si>
  <si>
    <t xml:space="preserve"> ﾌﾙﾘｰﾙ高気密ﾚﾝｼﾞﾊﾟｯｸM1S1 </t>
  </si>
  <si>
    <t xml:space="preserve"> ﾌﾙﾘｰﾙ高気密ﾚﾝｼﾞﾊﾟｯｸ3Pｾｯﾄ </t>
  </si>
  <si>
    <t xml:space="preserve"> ﾌﾙﾘｰﾙ高気密ﾚﾝｼﾞﾊﾟｯｸ4Pｾｯﾄ </t>
  </si>
  <si>
    <t xml:space="preserve">ﾌﾟﾙｰﾝ シール容器3点セット </t>
  </si>
  <si>
    <t xml:space="preserve">ﾌﾟﾙｰﾝ シール容器4点セット・A </t>
  </si>
  <si>
    <t xml:space="preserve">ﾌﾟﾙｰﾝ シール容器4点セット・B </t>
  </si>
  <si>
    <t xml:space="preserve">ｺｺｱ シール容器4点セット・A </t>
  </si>
  <si>
    <t xml:space="preserve">ｺｺｱ シール容器4点セット・B </t>
  </si>
  <si>
    <t xml:space="preserve">ｺｺｱ シール容器5点セット </t>
  </si>
  <si>
    <t xml:space="preserve">ﾛﾃﾞｨ 密閉ポット2点セット </t>
  </si>
  <si>
    <t xml:space="preserve">ﾛﾃﾞｨ 密閉ポット3点セットnormal </t>
  </si>
  <si>
    <t xml:space="preserve">ﾛﾃﾞｨ 密閉ポット3点セットtall </t>
  </si>
  <si>
    <t xml:space="preserve">ﾛﾃﾞｨ 電子レンジ容器3点セット </t>
  </si>
  <si>
    <t xml:space="preserve">ﾛﾃﾞｨ 電子レンジ容器4点セット </t>
  </si>
  <si>
    <t xml:space="preserve">ﾛﾃﾞｨ 電子レンジ容器5点セット </t>
  </si>
  <si>
    <t xml:space="preserve">ﾊﾗﾍﾟｺｱｵﾑｼ 電子レンジパック3点セット </t>
  </si>
  <si>
    <t xml:space="preserve">ﾊﾗﾍﾟｺｱｵﾑｼ 電子レンジパック4点セット </t>
  </si>
  <si>
    <t xml:space="preserve">ﾊﾗﾍﾟｺｱｵﾑｼ 電子レンジパック5点セット </t>
  </si>
  <si>
    <t xml:space="preserve">ﾐｯﾌｨｰ 電子レンジ容器3点セット </t>
  </si>
  <si>
    <t xml:space="preserve">ﾐｯﾌｨｰ 電子レンジ容器4点セット </t>
  </si>
  <si>
    <t xml:space="preserve">ﾐｯﾌｨｰ 電子レンジ容器5点セット </t>
  </si>
  <si>
    <t xml:space="preserve">ﾄﾅﾘﾉﾄﾄﾛ 水彩ﾌｰﾄﾞｺﾝﾃﾅ&amp;おしぼりｾｯﾄ </t>
  </si>
  <si>
    <t xml:space="preserve">ﾑｰﾐﾝ ﾌｫﾚｽﾄﾌｰﾄﾞｺﾝﾃﾅ&amp;おしぼりｾｯﾄ </t>
  </si>
  <si>
    <t xml:space="preserve">ｽﾇｰﾋﾟｰ ともだちﾌｰﾄﾞｺﾝﾃﾅ&amp;おしぼりｾｯﾄ </t>
  </si>
  <si>
    <t xml:space="preserve">ﾐｯｷｰ ﾌｪｲｽﾊﾞﾘｴｰｼｮﾝﾌｰﾄﾞｺﾝﾃﾅ&amp;ｵｼﾎﾞﾘｾｯﾄ </t>
  </si>
  <si>
    <t xml:space="preserve">ﾂｲﾝﾊﾞｰﾄﾞ OLALAｺﾝﾊﾟｸﾄﾌﾞﾚﾝﾀﾞｰ　ｺｺﾅｯﾂﾎﾜｲﾄ </t>
  </si>
  <si>
    <t xml:space="preserve">ﾂｲﾝﾊﾞｰﾄﾞ OLALAｺﾝﾊﾟｸﾄﾌﾞﾚﾝﾀﾞｰ　ｸﾞｧﾊﾞﾋﾟﾝｸ </t>
  </si>
  <si>
    <t xml:space="preserve">ﾂｲﾝﾊﾞｰﾄﾞ OLALAｺﾝﾊﾟｸﾄﾌﾞﾚﾝﾀﾞｰ　ﾏﾝｺﾞｰｵﾚﾝｼﾞ </t>
  </si>
  <si>
    <t xml:space="preserve">ﾒﾘｰﾄ 2ｶｯﾌﾟｺｰﾋｰﾒｰｶｰｸﾁｭｰﾙ </t>
  </si>
  <si>
    <t xml:space="preserve">ｱﾙﾌｧｯｸｽ･ｺｲｽﾞﾐ ｱﾙｺﾚﾐﾆﾎﾞﾄﾙｼﾞｭｰｽﾐｷｻｰ </t>
  </si>
  <si>
    <t xml:space="preserve">ｿﾚｲﾕ 醗酵メーカー「菌活美人」 </t>
  </si>
  <si>
    <t>ﾊﾟﾅｿﾆｯｸ ヘアードライヤーイオニティ 白</t>
  </si>
  <si>
    <t>ﾊﾟﾅｿﾆｯｸ ヘアードライヤーイオニティ P</t>
  </si>
  <si>
    <t>ﾊﾟﾅｿﾆｯｸ ラムダッシュ3枚刃 黒</t>
  </si>
  <si>
    <t>ﾊﾟﾅｿﾆｯｸ ラムダッシュ3枚刃 赤</t>
  </si>
  <si>
    <t>ﾊﾟﾅｿﾆｯｸ ラムダッシュ3枚刃 白</t>
  </si>
  <si>
    <t>ﾊﾟﾅｿﾆｯｸ 音波振動ハブラシポケットドルツ VP</t>
  </si>
  <si>
    <t>ﾊﾟﾅｿﾆｯｸ 音波振動ハブラシポケットドルツ ﾍﾟｰﾙP</t>
  </si>
  <si>
    <t>ﾂｲﾝﾊﾞｰﾄﾞ ハンディーアイロン&amp;スチーマー BL</t>
  </si>
  <si>
    <t>ﾂｲﾝﾊﾞｰﾄﾞ ハンディーアイロン&amp;スチーマー P</t>
  </si>
  <si>
    <t>con･te サイクロンスティック型クリーナー BR</t>
  </si>
  <si>
    <t>ｺﾝﾃ サイクロンスティック型クリーナー BL</t>
  </si>
  <si>
    <t>con･te サイクロンスティック型クリーナー P</t>
  </si>
  <si>
    <t xml:space="preserve">ﾂｲﾝﾊﾞｰﾄﾞ コードレスハンディークリーナー </t>
  </si>
  <si>
    <t xml:space="preserve"> 充電式ﾌﾄﾝｸﾘｰﾅｰｸﾞｯﾊﾞｲｱﾚﾙ W</t>
  </si>
  <si>
    <t xml:space="preserve"> 充電式ﾌﾄﾝｸﾘｰﾅｰｸﾞｯﾊﾞｲｱﾚﾙ BK</t>
  </si>
  <si>
    <t>ﾂｲﾝﾊﾞｰﾄﾞ くつ乾燥機 R</t>
  </si>
  <si>
    <t>ﾂｲﾝﾊﾞｰﾄﾞ くつ乾燥機 BR</t>
  </si>
  <si>
    <t xml:space="preserve">ﾂｲﾝﾊﾞｰﾄﾞ 空気清浄機ファンディスタイル </t>
  </si>
  <si>
    <t xml:space="preserve">ﾂｲﾝﾊﾞｰﾄﾞ ﾐﾝﾄｱﾛﾏｵｲﾙ付ﾊﾟｰｿﾅﾙ加湿器 </t>
  </si>
  <si>
    <t xml:space="preserve"> ｱﾛﾏﾃﾞｨﾌｭｰｻﾞｰ　ﾄﾞﾛｯﾌﾟ ﾎﾜｲﾄ </t>
  </si>
  <si>
    <t xml:space="preserve"> ｱﾛﾏﾃﾞｨﾌｭｰｻﾞｰ　ﾄﾞﾛｯﾌﾟ ﾅﾁｭﾗﾙｳｯﾄﾞ </t>
  </si>
  <si>
    <t xml:space="preserve"> ｱﾛﾏﾃﾞｨﾌｭｰｻﾞｰ　ﾄﾞﾛｯﾌﾟ ﾀﾞｰｸｳｯﾄﾞ </t>
  </si>
  <si>
    <t xml:space="preserve"> ｱﾛﾏﾃﾞｨﾌｭｰｻﾞｰﾚｶﾞｰﾛﾌﾟﾗｽ ﾅﾁｭﾗﾙﾌﾞﾗｳﾝ </t>
  </si>
  <si>
    <t xml:space="preserve"> ｱﾛﾏﾃﾞｨﾌｭｰｻﾞｰﾚｶﾞｰﾛﾌﾟﾗｽ ﾀﾞｰｸﾌﾞﾗｳﾝ </t>
  </si>
  <si>
    <t>ﾀﾆﾀ デジタルクッキングスケール P</t>
  </si>
  <si>
    <t>ﾀﾆﾀ デジタルクッキングスケール G</t>
  </si>
  <si>
    <t xml:space="preserve">ﾌﾟﾗｽﾗｳﾝｼﾞ イージーワインオープナー </t>
  </si>
  <si>
    <t xml:space="preserve">ﾌﾟﾗｽﾗｳﾝｼﾞ ワインアクセサリーセット </t>
  </si>
  <si>
    <t xml:space="preserve">ｼﾛｶ sirocacrossline全自動ｺｰﾋｰﾒｰｶｰ </t>
  </si>
  <si>
    <t xml:space="preserve">ｱﾙﾌｨ ｽﾃﾝﾚｽ製卓上用魔法ﾋﾞﾝGusto1LｸｰﾙGY </t>
  </si>
  <si>
    <t xml:space="preserve">ｱﾙﾌｨ ｽﾃﾝﾚｽ製卓上用魔法ﾋﾞﾝGusto1ｱﾙﾍﾟﾝW </t>
  </si>
  <si>
    <t xml:space="preserve">ﾜﾝﾀﾞｰｼｪﾌ マグネティック塩&amp;胡椒ボトル </t>
  </si>
  <si>
    <t>ｻｰﾓｽ 真空断熱テーブルスープジャー1L ﾄﾏﾄ</t>
  </si>
  <si>
    <t>ｻｰﾓｽ 真空断熱テーブルスープジャー1L ﾓｶ</t>
  </si>
  <si>
    <t>ｻｰﾓｽ 真空保温調理器ｼｬﾄﾙｼｪﾌ3L ｽﾃﾝﾚｽBK SBK</t>
  </si>
  <si>
    <t>ｻｰﾓｽ 真空保温調理器ｼｬﾄﾙｼｪﾌ3L ﾋﾟｭｱﾎﾜｲﾄ PW</t>
  </si>
  <si>
    <t xml:space="preserve">ﾊﾟﾅｿﾆｯｸ 骨盤おしりリフレ </t>
  </si>
  <si>
    <t xml:space="preserve">ﾊﾟﾅｿﾆｯｸ 低周波治療器ﾎﾟｹｯﾄﾘﾌﾚ ﾋﾞﾋﾞｯﾄﾋﾟﾝｸ </t>
  </si>
  <si>
    <t xml:space="preserve">ﾊﾟﾅｿﾆｯｸ 低周波治療器ﾎﾟｹｯﾄﾘﾌﾚｼｬﾝﾊﾟﾝｺﾞｰﾙﾄﾞ </t>
  </si>
  <si>
    <t>ﾀﾆﾀ 体組成計インナースキャン P</t>
  </si>
  <si>
    <t>ﾀﾆﾀ 体組成計インナースキャン BR</t>
  </si>
  <si>
    <t xml:space="preserve">ﾀﾆﾀ 体組成計インナースキャン </t>
  </si>
  <si>
    <t>ｵﾑﾛﾝ 体重体組成計 R</t>
  </si>
  <si>
    <t>ｵﾑﾛﾝ 体重体組成計 G</t>
  </si>
  <si>
    <t>ｵﾑﾛﾝ 体重体組成計 DBL</t>
  </si>
  <si>
    <t>ﾊﾟﾅｿﾆｯｸ エチケットカッター 赤</t>
  </si>
  <si>
    <t>ﾊﾟﾅｿﾆｯｸ エチケットカッター 黒</t>
  </si>
  <si>
    <t>ﾊﾟﾅｿﾆｯｸ エチケットカッター 白</t>
  </si>
  <si>
    <t>ﾂｲﾝﾊﾞｰﾄﾞ ﾎｯﾄｼｰﾄﾏｯｻｰｼﾞｬｰHOTBEAT R</t>
  </si>
  <si>
    <t>ﾂｲﾝﾊﾞｰﾄﾞ ﾎｯﾄｼｰﾄﾏｯｻｰｼﾞｬｰHOTBEAT BR</t>
  </si>
  <si>
    <t xml:space="preserve">ﾊﾟﾅｿﾆｯｸ メンズグルーミングボディトリマー </t>
  </si>
  <si>
    <t xml:space="preserve">ﾊﾟﾅｿﾆｯｸ スチーマーナノケア </t>
  </si>
  <si>
    <t xml:space="preserve">ｵﾑﾛﾝ けんおんくん電子体温計 </t>
  </si>
  <si>
    <t xml:space="preserve">ﾊﾟﾅｿﾆｯｸ 手くび血圧計　ﾎﾜｲﾄ </t>
  </si>
  <si>
    <t xml:space="preserve">ﾊﾟﾅｿﾆｯｸ 手くび血圧計　ﾗｲﾄﾋﾟﾝｸ </t>
  </si>
  <si>
    <t xml:space="preserve">ﾊﾟﾅｿﾆｯｸ 手くび血圧計　ﾋﾞﾋﾞｯｸﾋﾟﾝｸ </t>
  </si>
  <si>
    <t xml:space="preserve">ﾀﾆﾀ 上腕式血圧計 </t>
  </si>
  <si>
    <t xml:space="preserve">ｵﾑﾛﾝ 上腕式血圧計 </t>
  </si>
  <si>
    <t xml:space="preserve">ｵﾑﾛﾝ 手首式血圧計 </t>
  </si>
  <si>
    <t xml:space="preserve">ZENKASHOIN お菓子嬉ノ箱 </t>
  </si>
  <si>
    <t xml:space="preserve">ZENKASHOIN お菓子歓ノ箱 </t>
  </si>
  <si>
    <t xml:space="preserve">ZENKASHOIN お菓子慶ノ箱 </t>
  </si>
  <si>
    <t xml:space="preserve">ｽﾀｰﾊﾞｯｸｽｵﾘｶﾞﾐ 名入れﾊﾟｰｿﾅﾙﾄﾞﾘｯﾌﾟｺｰﾋｰｷﾞﾌﾄ </t>
  </si>
  <si>
    <t xml:space="preserve">ｱﾝﾘ･ｼｬﾙﾊﾟﾝﾃｨｴ 名入れﾌｨﾅﾝｼｪ･ﾏﾄﾞﾚｰﾇ詰合せ </t>
  </si>
  <si>
    <t xml:space="preserve">長﨑堂 名入れカステーラ（小） </t>
  </si>
  <si>
    <t xml:space="preserve">長﨑堂 名入れカステーラ（大） </t>
  </si>
  <si>
    <t xml:space="preserve">長﨑堂 名入れカステーラ詰合せ </t>
  </si>
  <si>
    <t xml:space="preserve">長﨑堂 名入れカステーララスク付セット </t>
  </si>
  <si>
    <t xml:space="preserve">長﨑堂&amp;ギフトカタログ 名入ｶｽﾃﾗ&amp;レイクコース </t>
  </si>
  <si>
    <t xml:space="preserve">長﨑堂&amp;ギフトカタログ 名入ｶｽﾃﾗ&amp;ヒルコース </t>
  </si>
  <si>
    <t xml:space="preserve">長﨑堂&amp;ギフトカタログ 名入ｶｽﾃﾗ&amp;リバーコース </t>
  </si>
  <si>
    <t xml:space="preserve">長﨑堂&amp;ギフトカタログ 名入ｶｽﾃﾗ&amp;バレイコース </t>
  </si>
  <si>
    <t xml:space="preserve">長﨑堂&amp;ギフトカタログ 名入ｶｽﾃﾗ&amp;フォレストコース </t>
  </si>
  <si>
    <t xml:space="preserve">長﨑堂&amp;ギフトカタログ 名入ｶｽﾃﾗ&amp;クリフコース </t>
  </si>
  <si>
    <t xml:space="preserve">長﨑堂&amp;ギフトカタログ 名入ｶｽﾃﾗ&amp;クレストコース </t>
  </si>
  <si>
    <t xml:space="preserve">長﨑堂&amp;ギフトカタログ 名入ｶｽﾃﾗ&amp;リッジコース </t>
  </si>
  <si>
    <t xml:space="preserve">銀座千疋屋 名入れﾗﾍﾞﾙ銀座ﾌﾙｰﾂｺﾝﾎﾟｰﾄ </t>
  </si>
  <si>
    <t xml:space="preserve">銀座千疋屋 名入れｶｰﾄﾞ銀座ｽﾄﾚｰﾄｼﾞｭｰｽ </t>
  </si>
  <si>
    <t xml:space="preserve">銀座千疋屋 名入れｶｰﾄﾞ銀座ｽﾄﾚｰﾄｼﾞｭｰｽB </t>
  </si>
  <si>
    <t xml:space="preserve">銀座千疋屋 名入れカード銀座フルーツクーヘン </t>
  </si>
  <si>
    <t xml:space="preserve">銀座千疋屋 名入れカード銀座バラエティセット </t>
  </si>
  <si>
    <t xml:space="preserve">NettePlatte 希少糖入り名入れバウムクーヘン </t>
  </si>
  <si>
    <t xml:space="preserve">NettePlatte 名入れﾊﾞｳﾑｸｰﾍﾝ･ｽｲｰﾂﾊﾞﾗｴﾃｨ </t>
  </si>
  <si>
    <t xml:space="preserve">ｵﾌﾘｰﾙ 名入れバーム </t>
  </si>
  <si>
    <t xml:space="preserve">ｵﾌﾘｰﾙ 名入れバーム&amp;フィナンシェ </t>
  </si>
  <si>
    <t xml:space="preserve"> 今治タオル＆和菓子詰合せ </t>
  </si>
  <si>
    <t xml:space="preserve"> 今治タオル&amp;和菓子詰合せ </t>
  </si>
  <si>
    <t xml:space="preserve">宝屋本店 おめでたい最中です </t>
  </si>
  <si>
    <t xml:space="preserve">伊藤茶園 木箱入り名入れ宇治高級深蒸し茶 </t>
  </si>
  <si>
    <t xml:space="preserve">伊藤茶園 木箱入り名入れ宇治高級深蒸し茶2P </t>
  </si>
  <si>
    <t xml:space="preserve">宝屋本店 慶びのめんめん </t>
  </si>
  <si>
    <t xml:space="preserve">越後ﾌｧｰﾑ お米&amp;ふきんセット </t>
  </si>
  <si>
    <t xml:space="preserve">越後ﾌｧｰﾑ お米&amp;今治タオル&amp;ふきんセット </t>
  </si>
  <si>
    <t xml:space="preserve"> 木箱名入れお米 </t>
  </si>
  <si>
    <t xml:space="preserve"> 木箱名入れ・風呂敷付お米 </t>
  </si>
  <si>
    <t xml:space="preserve">ﾃﾞｨｽﾞﾆｰ ﾊｯﾋﾟｰﾌｧﾝｽｲｰﾂ（名入れ）女の子 </t>
  </si>
  <si>
    <t xml:space="preserve">ﾃﾞｨｽﾞﾆｰ ﾊｯﾋﾟｰﾌｧﾝｽｲｰﾂ（名入れ）男の子 </t>
  </si>
  <si>
    <t>ﾛﾃﾞｨ お名入アソートセット BL</t>
  </si>
  <si>
    <t>ﾛﾃﾞｨ お名入アソートセット P</t>
  </si>
  <si>
    <t>ﾛﾃﾞｨ 名入れﾌﾞﾗｳﾝRODYﾌﾟﾗｽﾄｰﾄ P</t>
  </si>
  <si>
    <t>ﾛﾃﾞｨ 名入れﾌﾞﾗｳﾝRODYﾌﾟﾗｽﾄｰﾄ BL</t>
  </si>
  <si>
    <t>はらぺこあおむし 名入れおかきアソート P</t>
  </si>
  <si>
    <t>はらぺこあおむし 名入れおかきアソート BL</t>
  </si>
  <si>
    <t xml:space="preserve">ﾃﾞｨｽﾞﾆｰ ジュースセット </t>
  </si>
  <si>
    <t xml:space="preserve">ｽﾇｰﾋﾟｰ ｽﾏｲﾙｽﾇｰﾋﾟｰﾎﾞﾄﾙｽｲｰﾂｾｯﾄ </t>
  </si>
  <si>
    <t xml:space="preserve">ｽﾇｰﾋﾟｰ ｼﾞｮｲﾌﾙｽﾇｰﾋﾟｰ引き出しｷﾞﾌﾄ </t>
  </si>
  <si>
    <t xml:space="preserve">不思議の国のｱﾘｽ スイーツギフト </t>
  </si>
  <si>
    <t xml:space="preserve">ﾛﾃﾞｨ カフェタイムセット </t>
  </si>
  <si>
    <t xml:space="preserve">ﾛﾃﾞｨ OKAKIアソート </t>
  </si>
  <si>
    <t xml:space="preserve">ﾛﾃﾞｨ スイーツアソート </t>
  </si>
  <si>
    <t xml:space="preserve">ﾛﾃﾞｨ ジュース&amp;クッキーセット </t>
  </si>
  <si>
    <t xml:space="preserve">はらぺこあおむし おやつアソート </t>
  </si>
  <si>
    <t xml:space="preserve">ｴﾙﾏｰ クッキー </t>
  </si>
  <si>
    <t xml:space="preserve">ｴﾙﾏｰ クッキー&amp;マカロン </t>
  </si>
  <si>
    <t xml:space="preserve">はらぺこあおむし すいーとガーデン </t>
  </si>
  <si>
    <t xml:space="preserve">ﾋﾟｰﾀｰﾗﾋﾞｯﾄTM コーヒー＆スイーツギフト </t>
  </si>
  <si>
    <t xml:space="preserve">ｱﾝﾘ･ｼｬﾙﾊﾟﾝﾃｨｴ フィナンシェ・マドレーヌ詰合せ </t>
  </si>
  <si>
    <t xml:space="preserve">ｼｰｷｭｰﾌﾞ ハッピースウィートアソートSS </t>
  </si>
  <si>
    <t xml:space="preserve">ｼｰｷｭｰﾌﾞ ハッピースウィートアソートS </t>
  </si>
  <si>
    <t xml:space="preserve">ｼｰｷｭｰﾌﾞ ﾊｯﾋﾟｰｽｳｨｰﾄｱｿｰﾄM（A） </t>
  </si>
  <si>
    <t xml:space="preserve">ｼｰｷｭｰﾌﾞ ハッピースウィートアソートL </t>
  </si>
  <si>
    <t xml:space="preserve">ｼｰｷｭｰﾌﾞ ハッピースウィートアソートLL </t>
  </si>
  <si>
    <t xml:space="preserve">ﾓﾛｿﾞﾌ ブロードランド </t>
  </si>
  <si>
    <t xml:space="preserve">ﾓﾛｿﾞﾌ ファヤージュ </t>
  </si>
  <si>
    <t xml:space="preserve">ﾓﾛｿﾞﾌ アルカディア </t>
  </si>
  <si>
    <t xml:space="preserve">ﾓﾛｿﾞﾌ オデット </t>
  </si>
  <si>
    <t xml:space="preserve">ﾕｰﾊｲﾑ バウムクーヘン </t>
  </si>
  <si>
    <t xml:space="preserve">ﾕｰﾊｲﾑ リーベスバウム </t>
  </si>
  <si>
    <t xml:space="preserve">ﾕｰﾊｲﾑ リープヘン </t>
  </si>
  <si>
    <t xml:space="preserve">ﾕｰﾊｲﾑ テーゲベック </t>
  </si>
  <si>
    <t xml:space="preserve">ﾌﾞｰﾙﾐｯｼｭ ガトー・スフレ（15個入） </t>
  </si>
  <si>
    <t xml:space="preserve">ﾌﾞｰﾙﾐｯｼｭ ガトー・スフレ（20個入） </t>
  </si>
  <si>
    <t xml:space="preserve">ﾌﾞｰﾙﾐｯｼｭ ガトー・ヴァリエ（18個入） </t>
  </si>
  <si>
    <t xml:space="preserve">ﾌﾞｰﾙﾐｯｼｭ ガトー・アンサンブル（22個入） </t>
  </si>
  <si>
    <t xml:space="preserve">ﾌﾞｰﾙﾐｯｼｭ ギフトセット（16個入） </t>
  </si>
  <si>
    <t xml:space="preserve">ﾌﾞｰﾙﾐｯｼｭ ギフトセット（26個入） </t>
  </si>
  <si>
    <t xml:space="preserve">本髙砂屋 エコルセ </t>
  </si>
  <si>
    <t xml:space="preserve">本髙砂屋 菓子詰合せ </t>
  </si>
  <si>
    <t xml:space="preserve">ｺﾞﾝﾁｬﾛﾌ コルベイユ </t>
  </si>
  <si>
    <t xml:space="preserve">ｺﾞﾝﾁｬﾛﾌ エミネントギフトV </t>
  </si>
  <si>
    <t xml:space="preserve">ｺﾞﾝﾁｬﾛﾌ エミネントギフトW </t>
  </si>
  <si>
    <t xml:space="preserve">長﨑堂 カステーラ </t>
  </si>
  <si>
    <t xml:space="preserve">長﨑堂 カステーラ詰合せ </t>
  </si>
  <si>
    <t xml:space="preserve">長﨑堂 カステーラ・ヴァッフェル詰合せ </t>
  </si>
  <si>
    <t xml:space="preserve">長﨑堂 カステーラ・プリン詰合せ </t>
  </si>
  <si>
    <t xml:space="preserve">長﨑堂 銘菓詰合せ </t>
  </si>
  <si>
    <t xml:space="preserve">京都･六角蕪村菴 あられ彩々蕪村春秋 </t>
  </si>
  <si>
    <t xml:space="preserve">ﾒｿﾞﾝﾄﾞｩﾌｧﾐｰﾕ 洋菓子ギフト </t>
  </si>
  <si>
    <t xml:space="preserve">ﾙ･ｺﾙﾄﾞﾝ･ﾌﾞﾙｰ ガレット&amp;ティーバッグセット </t>
  </si>
  <si>
    <t xml:space="preserve">ﾙ･ｺﾙﾄﾞﾝ･ﾌﾞﾙｰ プチコフレブルー </t>
  </si>
  <si>
    <t xml:space="preserve">ﾙ･ｺﾙﾄﾞﾝ･ﾌﾞﾙｰ カマンベールチーズケーキ </t>
  </si>
  <si>
    <t xml:space="preserve">ﾋﾞｱﾝｸｰﾙ ブロンディール </t>
  </si>
  <si>
    <t xml:space="preserve">ﾋﾞｱﾝｸｰﾙ マロングラッセ </t>
  </si>
  <si>
    <t xml:space="preserve">ﾒﾘｰ サブールドメリー </t>
  </si>
  <si>
    <t xml:space="preserve">ﾒﾘｰ マロングラッセ </t>
  </si>
  <si>
    <t xml:space="preserve">上野風月堂 キャリスドールセレクション </t>
  </si>
  <si>
    <t xml:space="preserve">上野風月堂 レーズンケーキ </t>
  </si>
  <si>
    <t xml:space="preserve">上野風月堂 プティゴーフル </t>
  </si>
  <si>
    <t xml:space="preserve">上野風月堂 ゴーフルアソート </t>
  </si>
  <si>
    <t xml:space="preserve">ﾄｰﾗｸ スウィートティータイム </t>
  </si>
  <si>
    <t xml:space="preserve">井桁堂 ガトープルポ </t>
  </si>
  <si>
    <t xml:space="preserve">井桁堂 スティックケーキギフト </t>
  </si>
  <si>
    <t xml:space="preserve"> 坂井宏行のこだわり洋菓子ﾗｾｰﾇ12個 </t>
  </si>
  <si>
    <t xml:space="preserve"> 坂井宏行のこだわり洋菓子ﾗｾｰﾇ18個 </t>
  </si>
  <si>
    <t xml:space="preserve">神戸浪漫 スイーツタウン </t>
  </si>
  <si>
    <t xml:space="preserve">ｻﾝﾘﾂ フィガロ </t>
  </si>
  <si>
    <t xml:space="preserve"> 神戸トラッドクッキー </t>
  </si>
  <si>
    <t xml:space="preserve">ｻﾝﾘﾂ サンフィガロ </t>
  </si>
  <si>
    <t xml:space="preserve">Merci 季節の手紙 </t>
  </si>
  <si>
    <t xml:space="preserve">Merci ガトーギフト </t>
  </si>
  <si>
    <t xml:space="preserve">鈴屋総本店 バウムクーヘンBOX(ﾐﾙｸ&amp;ｷｬﾗﾒﾙ) </t>
  </si>
  <si>
    <t xml:space="preserve">鈴屋総本店 バウムクーヘンBOX(ミルク&amp;抹茶) </t>
  </si>
  <si>
    <t xml:space="preserve">鈴屋総本店 グランガトー </t>
  </si>
  <si>
    <t xml:space="preserve">赤い帽子 赤い帽子ブルー </t>
  </si>
  <si>
    <t xml:space="preserve">赤い帽子 赤い帽子パープル </t>
  </si>
  <si>
    <t xml:space="preserve">赤い帽子 赤い帽子イエロー </t>
  </si>
  <si>
    <t xml:space="preserve">赤い帽子 赤い帽子オレンジ </t>
  </si>
  <si>
    <t xml:space="preserve">赤い帽子 赤い帽子ピンク </t>
  </si>
  <si>
    <t xml:space="preserve">赤い帽子 赤い帽子レッド </t>
  </si>
  <si>
    <t xml:space="preserve"> クロワッサンラスク </t>
  </si>
  <si>
    <t xml:space="preserve">赤い帽子 赤い帽子ゴールド </t>
  </si>
  <si>
    <t xml:space="preserve"> フランスパンラスク </t>
  </si>
  <si>
    <t xml:space="preserve">京都宗禅桜 祥風 </t>
  </si>
  <si>
    <t xml:space="preserve">奈良祥樂 オリーブなあられギフト </t>
  </si>
  <si>
    <t xml:space="preserve">えくぼ屋 姫てまり詰合せ </t>
  </si>
  <si>
    <t xml:space="preserve">えくぼ屋 華穂焼 </t>
  </si>
  <si>
    <t xml:space="preserve">えくぼ屋 華兆菓撰おかき詰合せ </t>
  </si>
  <si>
    <t xml:space="preserve"> はいから野菜せんべい </t>
  </si>
  <si>
    <t xml:space="preserve"> はいから野菜せんべい(24枚) </t>
  </si>
  <si>
    <t xml:space="preserve">井桁堂 えびせんまんさい </t>
  </si>
  <si>
    <t xml:space="preserve">銀座花のれん 銀座餅 </t>
  </si>
  <si>
    <t xml:space="preserve">丸彦製菓 米一代 </t>
  </si>
  <si>
    <t xml:space="preserve">丸彦製菓 はちみつおかき煎 </t>
  </si>
  <si>
    <t xml:space="preserve">丸彦製菓 おかき煎「丸」 </t>
  </si>
  <si>
    <t xml:space="preserve">亀田製菓 穂の香10 </t>
  </si>
  <si>
    <t xml:space="preserve">亀田製菓 穂の香15 </t>
  </si>
  <si>
    <t xml:space="preserve">亀田製菓 穂の香20 </t>
  </si>
  <si>
    <t xml:space="preserve">亀田製菓 焼き出しR </t>
  </si>
  <si>
    <t xml:space="preserve"> 彩の国だるませんべい </t>
  </si>
  <si>
    <t xml:space="preserve">井桁堂 和フィナンシェ </t>
  </si>
  <si>
    <t xml:space="preserve"> 信濃屋清風堂和菓子詰合せ </t>
  </si>
  <si>
    <t xml:space="preserve">ちぼりﾁﾎﾞﾝ もえぎ野とあじし野すみれ </t>
  </si>
  <si>
    <t xml:space="preserve">ちぼりﾁﾎﾞﾝ もえぎ野とあじし野紫苑 </t>
  </si>
  <si>
    <t xml:space="preserve">ちぼりﾁﾎﾞﾝ もえぎ野とあじし野藤 </t>
  </si>
  <si>
    <t xml:space="preserve">ちぼりﾁﾎﾞﾝ もえぎ野紅 </t>
  </si>
  <si>
    <t xml:space="preserve">ちぼりﾁﾎﾞﾝ あじし野あやめ </t>
  </si>
  <si>
    <t xml:space="preserve">ちぼりﾁﾎﾞﾝ あじし野牡丹 </t>
  </si>
  <si>
    <t xml:space="preserve">ちぼりﾁﾎﾞﾝ もえぎ野藍 </t>
  </si>
  <si>
    <t xml:space="preserve">榮太樓總本鋪 榮太樓飴 </t>
  </si>
  <si>
    <t xml:space="preserve">奈良祥樂 雅6個詰合せ </t>
  </si>
  <si>
    <t xml:space="preserve">奈良祥樂 雅10個詰合せ </t>
  </si>
  <si>
    <t xml:space="preserve">今村芳翠園 宇治茶詰合せ </t>
  </si>
  <si>
    <t xml:space="preserve"> 宇治茶詰合せ（健康応援茶） </t>
  </si>
  <si>
    <t xml:space="preserve">AGF 煎ドリップコーヒーギフト </t>
  </si>
  <si>
    <t xml:space="preserve">ﾛｲﾔﾙｺﾍﾟﾝﾊｰｹﾞﾝ ティーバッグセット </t>
  </si>
  <si>
    <t xml:space="preserve">ﾛｲﾔﾙｺﾍﾟﾝﾊｰｹﾞﾝ 紅茶・コーヒーセット </t>
  </si>
  <si>
    <t xml:space="preserve">ﾛｲﾔﾙｺﾍﾟﾝﾊｰｹﾞﾝ 紅茶・ジャムセット </t>
  </si>
  <si>
    <t xml:space="preserve">ﾛｲﾔﾙｺﾍﾟﾝﾊｰｹﾞﾝ 紅茶セット </t>
  </si>
  <si>
    <t xml:space="preserve">ｳｪｯｼﾞｳｯﾄﾞ ワイルドストロベリーティーバッグ </t>
  </si>
  <si>
    <t xml:space="preserve">ｳｪｯｼﾞｳｯﾄﾞ ティーバッグ </t>
  </si>
  <si>
    <t xml:space="preserve">ｳｪｯｼﾞｳｯﾄﾞ ティーバッグ＆ドリップコーヒー </t>
  </si>
  <si>
    <t xml:space="preserve">ｳｪｯｼﾞｳｯﾄﾞ ティーバッグ&amp;ドリップコーヒー </t>
  </si>
  <si>
    <t xml:space="preserve">ｳｪｯｼﾞｳｯﾄﾞ リーフティー&amp;ジャム </t>
  </si>
  <si>
    <t xml:space="preserve">ｳｪｯｼﾞｳｯﾄﾞ リーフティー＆ジャム </t>
  </si>
  <si>
    <t xml:space="preserve">ｽﾀｰﾊﾞｯｸｽｵﾘｶﾞﾐ パーソナルドリップコーヒーギフト </t>
  </si>
  <si>
    <t xml:space="preserve">ｽﾀｰﾊﾞｯｸｽｳﾞｨｱ コーヒーエッセンスギフト </t>
  </si>
  <si>
    <t xml:space="preserve">ﾈｽｶﾌｪﾄﾞﾙﾁｪｸﾞｽﾄ ジェニオ2プレミアム(ﾋﾟｱﾉﾌﾞﾗｯｸ) </t>
  </si>
  <si>
    <t xml:space="preserve">ﾈｽｶﾌｪﾄﾞﾙﾁｪｸﾞｽﾄ ジェニオ2プレミアム(ﾜｲﾝﾚｯﾄﾞ) </t>
  </si>
  <si>
    <t xml:space="preserve">ﾈｽﾚ ﾈｽｶﾌｪｺﾞｰﾙﾄﾞﾌﾞﾚﾝﾄﾞﾊﾞﾘｽﾀ50ｷﾞﾌﾄ </t>
  </si>
  <si>
    <t xml:space="preserve">ﾈｽｶﾌｪﾄﾞﾙﾁｪｸﾞｽﾄ 専用ｶﾌﾟｾﾙ（ﾓｶﾌﾞﾚﾝﾄﾞ）3個ｾｯﾄ </t>
  </si>
  <si>
    <t xml:space="preserve">ﾈｽｶﾌｪﾄﾞﾙﾁｪｸﾞｽﾄ 専用ｶﾌﾟｾﾙ（ﾘｯﾁﾌﾞﾚﾝﾄﾞ）3個ｾｯﾄ </t>
  </si>
  <si>
    <t xml:space="preserve">ﾈｽｶﾌｪﾄﾞﾙﾁｪｸﾞｽﾄ 専用ｶﾌﾟｾﾙ（ｵﾘｼﾞﾅﾙﾌﾞﾚﾝﾄﾞ）3個ｾｯﾄ </t>
  </si>
  <si>
    <t xml:space="preserve">ﾈｽｶﾌｪﾄﾞﾙﾁｪｸﾞｽﾄ 専用ｶﾌﾟｾﾙ（ｴｽﾌﾟﾚｯｿｲﾝﾃﾝｿ）3個ｾｯﾄ </t>
  </si>
  <si>
    <t xml:space="preserve">ﾈｽｶﾌｪﾄﾞﾙﾁｪｸﾞｽﾄ 専用ｶﾌﾟｾﾙ（ｶﾌﾟﾁｰﾉ）3個ｾｯﾄ </t>
  </si>
  <si>
    <t xml:space="preserve">ﾈｽｶﾌｪﾄﾞﾙﾁｪｸﾞｽﾄ 専用ｶﾌﾟｾﾙ（ｶﾌｪｵﾚ）3個ｾｯﾄ </t>
  </si>
  <si>
    <t xml:space="preserve">ﾈｽｶﾌｪﾄﾞﾙﾁｪｸﾞｽﾄ 専用ｶﾌﾟｾﾙ（ﾚｷﾞｭﾗｰﾌﾞﾚﾝﾄﾞ）3個ｾｯﾄ </t>
  </si>
  <si>
    <t xml:space="preserve">ﾈｽｶﾌｪﾄﾞﾙﾁｪｸﾞｽﾄ ｶﾌﾟｾﾙ（ﾚｷﾞｭﾗｰﾌﾞﾚﾝﾄﾞｶﾌｪｲﾝﾚｽ）3個 </t>
  </si>
  <si>
    <t xml:space="preserve">ﾈｽｶﾌｪﾄﾞﾙﾁｪｸﾞｽﾄ 専用ｶﾌﾟｾﾙ（宇治抹茶）3個ｾｯﾄ </t>
  </si>
  <si>
    <t xml:space="preserve">ﾈｽｶﾌｪﾄﾞﾙﾁｪｸﾞｽﾄ 専用ｶﾌﾟｾﾙ（ﾃｨｰﾗﾃ）3個ｾｯﾄ </t>
  </si>
  <si>
    <t xml:space="preserve">ﾈｽｶﾌｪﾄﾞﾙﾁｪｸﾞｽﾄ 専用ｶﾌﾟｾﾙ（ﾁｮｺﾁｰﾉ）3個ｾｯﾄ </t>
  </si>
  <si>
    <t xml:space="preserve">ｷｬﾗﾊﾞﾝｺｰﾋｰ 横濱元町ドリパックコーヒー </t>
  </si>
  <si>
    <t xml:space="preserve">小川珈琲 京珈琲ドリップコーヒーギフト </t>
  </si>
  <si>
    <t xml:space="preserve">ﾓﾝｶﾌｪ ドリップコーヒー詰合せ </t>
  </si>
  <si>
    <t xml:space="preserve">ｷｬﾗﾊﾞﾝｺｰﾋｰ ﾖｺﾊﾏｺｰﾋｰｽﾋﾟﾘｯﾄﾄﾞﾘﾊﾟｯｸｺｰﾋｰ </t>
  </si>
  <si>
    <t xml:space="preserve">ｷｰｺｰﾋｰ ドリップオンギフト </t>
  </si>
  <si>
    <t xml:space="preserve">ｷｰｺｰﾋｰ 挽きたての香りギフト </t>
  </si>
  <si>
    <t xml:space="preserve">ﾈｽﾚ ﾈｽｶﾌｪﾌﾟﾚﾐｱﾑﾚｷﾞｭﾗｰｿﾘｭﾌﾞﾙｺｰﾋｰｷﾞﾌﾄ </t>
  </si>
  <si>
    <t xml:space="preserve">AGF 贅沢珈琲店ｲﾝｽﾀﾝﾄｺｰﾋｰﾌﾟﾚﾐｱﾑﾌﾞﾗｯｸ </t>
  </si>
  <si>
    <t xml:space="preserve">AGF ﾌﾞﾚﾝﾃﾞｨｶﾌｪﾗﾄﾘｰｽﾃｨｯｸﾌﾟﾚﾐｱﾑｷﾞﾌﾄ </t>
  </si>
  <si>
    <t xml:space="preserve">ﾎﾃﾙｵｰｸﾗ ﾄﾞﾘｯﾌﾟｺｰﾋｰ&amp;ｶｽﾀｰﾄﾞﾌﾟﾘﾝ </t>
  </si>
  <si>
    <t xml:space="preserve">飛騨高山ﾌｧｸﾄﾘｰ ｶﾌｪｲﾝﾚｽｺｰﾋｰ･ｽｲｰﾂﾎﾟｯﾌﾟｾｯﾄ </t>
  </si>
  <si>
    <t xml:space="preserve">ｶﾚﾙﾁｬﾍﾟｯｸ紅茶店 ティースイーツチェスト2段 </t>
  </si>
  <si>
    <t xml:space="preserve">ｶﾚﾙﾁｬﾍﾟｯｸ紅茶店 ティースイーツチェスト3段 </t>
  </si>
  <si>
    <t xml:space="preserve">ｶﾚﾙﾁｬﾍﾟｯｸ紅茶店 紅茶詰合せ </t>
  </si>
  <si>
    <t xml:space="preserve">ﾐﾝﾄﾝ ティーセット </t>
  </si>
  <si>
    <t xml:space="preserve">ﾄﾜｲﾆﾝｸﾞ アルミティーバッグ </t>
  </si>
  <si>
    <t xml:space="preserve">ﾄﾜｲﾆﾝｸﾞ 紅茶アルミティーバッグギフト </t>
  </si>
  <si>
    <t xml:space="preserve">ﾆﾅｽ リーフティーバッグ詰合せ </t>
  </si>
  <si>
    <t xml:space="preserve">MARUKICHISUGAR シュガー&amp;紅茶セット </t>
  </si>
  <si>
    <t xml:space="preserve">MARUKICHISUGAR MARUKICHISUGAR＆珈琲ｾｯﾄ </t>
  </si>
  <si>
    <t xml:space="preserve">MARUKICHISUGAR MARUKICHISUGARｾｯﾄ </t>
  </si>
  <si>
    <t xml:space="preserve">ｶﾙﾋﾟｽ カルピスギフト </t>
  </si>
  <si>
    <t xml:space="preserve"> ENERGY BOX </t>
  </si>
  <si>
    <t xml:space="preserve">ｶｺﾞﾒ フルーツ・野菜飲料ギフト </t>
  </si>
  <si>
    <t xml:space="preserve">ｳｪﾙﾁ ウェルチギフト </t>
  </si>
  <si>
    <t xml:space="preserve">ｼｬｰﾍﾞﾘｱｽ 夕張メロンゼリーエスト </t>
  </si>
  <si>
    <t xml:space="preserve">北辰ﾌｰｽﾞ 北海道クリームブリュレ </t>
  </si>
  <si>
    <t xml:space="preserve">りんご村 りんごジュースセット </t>
  </si>
  <si>
    <t xml:space="preserve">ｽﾀｰﾘﾝｸﾞﾌｰｽﾞ 津軽完熟林檎ジュースセット </t>
  </si>
  <si>
    <t xml:space="preserve">りんご村 長野県産果汁100%ｼﾞｭｰｽ詰合ｾ </t>
  </si>
  <si>
    <t xml:space="preserve">りんご村 ナチュラルギフト </t>
  </si>
  <si>
    <t xml:space="preserve">飛騨高山ﾌｧｸﾄﾘｰ 果実搾り </t>
  </si>
  <si>
    <t xml:space="preserve">飛騨高山ﾌｧｸﾄﾘｰ 自然の恵みｼﾞｭｰｽ･ご当地ｽｶｯｼｭ </t>
  </si>
  <si>
    <t xml:space="preserve"> フルーティスイーツギフト </t>
  </si>
  <si>
    <t xml:space="preserve">伊藤農園 100％ﾋﾟｭｱｼﾞｭｰｽ＆素朴ﾄﾞﾘﾝｸｷﾞﾌﾄｾｯﾄ </t>
  </si>
  <si>
    <t xml:space="preserve">伊藤農園 100％ﾋﾟｭｱｼﾞｭｰｽｷﾞﾌﾄｾｯﾄ </t>
  </si>
  <si>
    <t xml:space="preserve">伊藤農園 ﾋﾟｭｱﾌﾙｰﾂ寒天ｼﾞｭﾚﾄﾞﾘﾝｸﾀｲﾌﾟｾｯﾄ </t>
  </si>
  <si>
    <t xml:space="preserve">伊藤農園 ピュアフルーツ寒天ジュレセット </t>
  </si>
  <si>
    <t xml:space="preserve">陳建一 デザートセット（6個入） </t>
  </si>
  <si>
    <t xml:space="preserve">たかはたﾌｧｰﾑ ﾀﾞﾌﾞﾙﾃｲｽﾄ･ﾌﾙｰﾂｾﾞﾘｰ8個詰合せ </t>
  </si>
  <si>
    <t xml:space="preserve">たかはたﾌｧｰﾑ ﾀﾞﾌﾞﾙﾃｲｽﾄ･ﾌﾙｰﾂｾﾞﾘｰ12個詰合せ </t>
  </si>
  <si>
    <t xml:space="preserve">ｻﾝｸｾﾞｰﾙ オールフルーツジャムセット </t>
  </si>
  <si>
    <t xml:space="preserve">ｻﾝｸｾﾞｰﾙ ジャム・スプレッドセット </t>
  </si>
  <si>
    <t xml:space="preserve">ｻﾝｸｾﾞｰﾙ スプレッドセット </t>
  </si>
  <si>
    <t xml:space="preserve">ｻﾝｸｾﾞｰﾙ バラエティセット </t>
  </si>
  <si>
    <t xml:space="preserve">ｻﾝｸｾﾞｰﾙ ジャム・ドレッシングセット </t>
  </si>
  <si>
    <t xml:space="preserve">ｻﾝｸｾﾞｰﾙ ドレッシングセット </t>
  </si>
  <si>
    <t xml:space="preserve">ｻﾝｸｾﾞｰﾙ ドレッシング・オイルセット </t>
  </si>
  <si>
    <t xml:space="preserve">ｻﾝｸｾﾞｰﾙ パスタ・パスタソースセット </t>
  </si>
  <si>
    <t xml:space="preserve">飛騨高山ﾌｧｸﾄﾘｰ すこやかドレッシング </t>
  </si>
  <si>
    <t xml:space="preserve">たかはたﾌｧｰﾑ ナチュラルドレッシング2本詰合せ </t>
  </si>
  <si>
    <t xml:space="preserve">たかはたﾌｧｰﾑ ナチュラルドレッシング3本詰合せ </t>
  </si>
  <si>
    <t xml:space="preserve">たかはたﾌｧｰﾑ ナチュラルドレッシング5本詰合せ </t>
  </si>
  <si>
    <t xml:space="preserve">たかはたﾌｧｰﾑ ナチュラルドレッシング7本詰合せ </t>
  </si>
  <si>
    <t xml:space="preserve">たかはたﾌｧｰﾑ ジャム・ドレッシング詰合せ </t>
  </si>
  <si>
    <t xml:space="preserve">たかはたﾌｧｰﾑ バラエティーセット </t>
  </si>
  <si>
    <t xml:space="preserve">日清ｵｲﾘｵ ボスコオリーブオイルセット </t>
  </si>
  <si>
    <t xml:space="preserve">味の素 ｵﾘｰﾌﾞｵｲﾙｴｸｽﾄﾗﾊﾞｰｼﾞﾝｷﾞﾌﾄ </t>
  </si>
  <si>
    <t xml:space="preserve">昭和 ｴｸｽﾄﾗﾊﾞｰｼﾞﾝｵﾘｰﾌﾞｵｲﾙｾｯﾄ </t>
  </si>
  <si>
    <t xml:space="preserve">ﾒﾙｶﾞﾚﾎ オリーブオイルギフト2本セット </t>
  </si>
  <si>
    <t xml:space="preserve">美食ﾌｧｸﾄﾘｰ 純生搾りｸｯｷﾝｸﾞｵｲﾙｾﾚｸｼｮﾝ </t>
  </si>
  <si>
    <t xml:space="preserve">ｵﾒｶﾞｾﾚｸﾄ クッキングオイル </t>
  </si>
  <si>
    <t xml:space="preserve"> オメガセレクトクッキングオイル </t>
  </si>
  <si>
    <t xml:space="preserve">味の素 バラエティ調味料ギフト </t>
  </si>
  <si>
    <t xml:space="preserve">味の素 和洋中バラエティ調味料ギフト </t>
  </si>
  <si>
    <t xml:space="preserve">味の素 べに花油&amp;バラエティオイルギフト </t>
  </si>
  <si>
    <t xml:space="preserve">美食ﾌｧｸﾄﾘｰ 厳選こだわり調味料ギフト </t>
  </si>
  <si>
    <t xml:space="preserve">日清ｵｲﾘｵ ヘルシーバランスギフトセット </t>
  </si>
  <si>
    <t xml:space="preserve">日清ｵｲﾘｵ ヘルシーリセッタ&amp;べに花油セット </t>
  </si>
  <si>
    <t xml:space="preserve">日清ｵｲﾘｵ 調味料バラエティセット </t>
  </si>
  <si>
    <t xml:space="preserve">飛騨高山ﾌｧｸﾄﾘｰ グルメ醤油バラエティ </t>
  </si>
  <si>
    <t xml:space="preserve"> 楽々奏菜お惣菜ギフト </t>
  </si>
  <si>
    <t xml:space="preserve">なだ万 料亭の味づくし </t>
  </si>
  <si>
    <t xml:space="preserve">なだ万 調味料セット </t>
  </si>
  <si>
    <t xml:space="preserve">わらびの里 京楽味 </t>
  </si>
  <si>
    <t xml:space="preserve">柿安ｸﾞﾙﾒﾌｰｽﾞ 老舗のしぐれ煮詰合せ </t>
  </si>
  <si>
    <t xml:space="preserve">酒悦 山海探幸 </t>
  </si>
  <si>
    <t xml:space="preserve">小倉屋山本 こんぶ詰合せ </t>
  </si>
  <si>
    <t xml:space="preserve">小倉屋山本 えびすめ詰合せ </t>
  </si>
  <si>
    <t xml:space="preserve">浪花佃史屋 国産佃煮詰合せ </t>
  </si>
  <si>
    <t xml:space="preserve">浪花佃史屋 松茸佃煮詰合せ </t>
  </si>
  <si>
    <t xml:space="preserve"> 海山の旨味 </t>
  </si>
  <si>
    <t xml:space="preserve">磯じまん 日本全国うまいものめぐり </t>
  </si>
  <si>
    <t xml:space="preserve">山形屋海苔店 山形屋海苔詰合せ </t>
  </si>
  <si>
    <t xml:space="preserve">白子のり 有明海産のり詰合せ </t>
  </si>
  <si>
    <t xml:space="preserve">白子のり 味いろいろ海苔詰合せ </t>
  </si>
  <si>
    <t xml:space="preserve">浜乙女 遠赤焙焼味のりてりやき </t>
  </si>
  <si>
    <t xml:space="preserve"> 有明海柳川産海苔詰合せ </t>
  </si>
  <si>
    <t xml:space="preserve">大森屋 舞すがたのり詰合せ </t>
  </si>
  <si>
    <t xml:space="preserve">やま磯 朝めしカップ卓上味付海苔ギフト </t>
  </si>
  <si>
    <t xml:space="preserve">ﾆｺﾆｺのり 有明の旬詰合せセット </t>
  </si>
  <si>
    <t xml:space="preserve">浜乙女 つれづれお茶漬・ふりかけ詰合せ </t>
  </si>
  <si>
    <t xml:space="preserve">ﾏﾙﾄﾓ プレ節ギフト </t>
  </si>
  <si>
    <t xml:space="preserve">やま磯 味ぐるめバラエティー詰合せ </t>
  </si>
  <si>
    <t xml:space="preserve">ﾏﾙﾄﾓ 旨味かつお節詰合せ </t>
  </si>
  <si>
    <t xml:space="preserve">ﾆｯｽｲ かに缶びん詰ギフトセット </t>
  </si>
  <si>
    <t xml:space="preserve">ﾏﾙﾊﾆﾁﾛ 紅ずわいがに缶・瓶詰詰合せ </t>
  </si>
  <si>
    <t xml:space="preserve">ﾆｯｽｲ かに缶ふかひれｽｰﾌﾟ缶ｷﾞﾌﾄｾｯﾄ </t>
  </si>
  <si>
    <t xml:space="preserve">はごろもﾌｰｽﾞ シーチキンギフト </t>
  </si>
  <si>
    <t xml:space="preserve">はごろもﾌｰｽﾞ バラエティシーフードギフト </t>
  </si>
  <si>
    <t xml:space="preserve">ろくさん亭 道場六三郎スープギフト </t>
  </si>
  <si>
    <t xml:space="preserve">ろくさん亭 道場六三郎スープ・雑炊ギフト </t>
  </si>
  <si>
    <t xml:space="preserve">NatureFuture 厳選素材のスープ20食セット </t>
  </si>
  <si>
    <t xml:space="preserve">NatureFuture 厳選素材のスープ24食セット </t>
  </si>
  <si>
    <t xml:space="preserve">ﾎﾃﾙﾆｭｰｵｰﾀﾆ スープ缶詰セット </t>
  </si>
  <si>
    <t xml:space="preserve">なだ万 和風スープ </t>
  </si>
  <si>
    <t xml:space="preserve">ﾏﾙｺﾒ ﾌﾘｰｽﾞﾄﾞﾗｲﾀﾆﾀ監修みそ汁（16食） </t>
  </si>
  <si>
    <t xml:space="preserve">ﾏﾙｺﾒ ﾌﾘｰｽﾞﾄﾞﾗｲﾀﾆﾀ監修みそ汁（24食） </t>
  </si>
  <si>
    <t xml:space="preserve">久光家 お吸物詰合せ </t>
  </si>
  <si>
    <t xml:space="preserve">しあわせいっぱい おみそ汁20食セット </t>
  </si>
  <si>
    <t xml:space="preserve">しあわせいっぱい おみそ汁24食セット </t>
  </si>
  <si>
    <t xml:space="preserve">ﾏﾙﾄﾓ 鰹節屋のこだわり椀 </t>
  </si>
  <si>
    <t xml:space="preserve">ﾆｯｽｲ スープ缶詰ギフトセット </t>
  </si>
  <si>
    <t xml:space="preserve">ﾆｯｽｲ 缶詰びん詰スープ缶ギフトセット </t>
  </si>
  <si>
    <t xml:space="preserve">ｸﾞﾙﾒﾊｰﾍﾞｽﾄ パスタ・ソースセット </t>
  </si>
  <si>
    <t xml:space="preserve">昭和 至福のひとときパスタセット </t>
  </si>
  <si>
    <t xml:space="preserve">ﾚｶﾞｰﾛ パスタセット </t>
  </si>
  <si>
    <t xml:space="preserve">美食ﾌｧｸﾄﾘｰ ﾀﾝﾀﾊﾟｽﾀﾊﾞﾗｴﾃｨ～ｽﾊﾟｹﾞｯﾃｨ～ </t>
  </si>
  <si>
    <t xml:space="preserve"> ご当地ﾗｰﾒﾝ味くらべﾞ乾麺（5食） </t>
  </si>
  <si>
    <t xml:space="preserve"> ご当地ﾗｰﾒﾝ味くらべ乾麺（10食） </t>
  </si>
  <si>
    <t xml:space="preserve">揖保乃糸 特級品 </t>
  </si>
  <si>
    <t xml:space="preserve">新宿中村屋 純欧風ビーフカリー10食詰合せ </t>
  </si>
  <si>
    <t xml:space="preserve">新宿中村屋 特撰カリー・国産カリーセット </t>
  </si>
  <si>
    <t xml:space="preserve">新宿中村屋 国産カリー詰合せ </t>
  </si>
  <si>
    <t xml:space="preserve">博多華味鳥 チキンカレー（6食） </t>
  </si>
  <si>
    <t xml:space="preserve">博多華味鳥 チキンカレー（8食） </t>
  </si>
  <si>
    <t xml:space="preserve">博多華味鳥 チキンカレー（9食） </t>
  </si>
  <si>
    <t xml:space="preserve">博多華味鳥 料亭のとり雑炊・親子丼セット </t>
  </si>
  <si>
    <t xml:space="preserve">飛騨高山牧場 飛騨牛入焼ﾊﾝﾊﾞｰｸﾞ･煮込みﾊﾝﾊﾞｰｸﾞ </t>
  </si>
  <si>
    <t xml:space="preserve">越後ﾌｧｰﾑ 人気品種食べ比べセット </t>
  </si>
  <si>
    <t xml:space="preserve">北海道ﾄﾝﾃﾞﾝﾌｧｰﾑ ギフトセット </t>
  </si>
  <si>
    <t xml:space="preserve"> 伊藤ハムギフトセット </t>
  </si>
  <si>
    <t xml:space="preserve">伊賀上野の里 ロースハム&amp;つるし焼豚 </t>
  </si>
  <si>
    <t xml:space="preserve">伊賀上野の里 つるし焼豚&amp;豚角煮セット </t>
  </si>
  <si>
    <t xml:space="preserve">伊藤ﾊﾑ ローストビーフギフトセット </t>
  </si>
  <si>
    <t xml:space="preserve"> 松阪牛すき焼き用&amp;割下ｾｯﾄ </t>
  </si>
  <si>
    <t xml:space="preserve"> 飛騨牛焼肉（もも・バラ） </t>
  </si>
  <si>
    <t xml:space="preserve">日本ﾊﾑ 本格派吟王2本詰ギフト </t>
  </si>
  <si>
    <t xml:space="preserve">ﾆｯﾎﾟﾝﾊﾑ 3本詰ギフト </t>
  </si>
  <si>
    <t xml:space="preserve">日本ﾊﾑ 本格派吟王3本詰ギフト </t>
  </si>
  <si>
    <t xml:space="preserve">ﾆｯﾎﾟﾝﾊﾑ 4本詰ギフト </t>
  </si>
  <si>
    <t xml:space="preserve">南日本ﾊﾑ 九州産黒豚5本詰ギフト </t>
  </si>
  <si>
    <t xml:space="preserve">南日本ﾊﾑ 九州産黒豚6本詰ギフト </t>
  </si>
  <si>
    <t xml:space="preserve"> 紀州南高梅幸の梅個包装 </t>
  </si>
  <si>
    <t xml:space="preserve">貝新ﾌｰｽﾞ 蛤･あさり･しそのみ志ぐれ煮詰合せ </t>
  </si>
  <si>
    <t xml:space="preserve">京都祇園山玄茶 西京漬け詰合せ </t>
  </si>
  <si>
    <t xml:space="preserve"> めいこう無着色辛子明太子昆布入り </t>
  </si>
  <si>
    <t xml:space="preserve"> 青森旬鮮ほたてフライ </t>
  </si>
  <si>
    <t xml:space="preserve"> 広島産大粒のかきフライ </t>
  </si>
  <si>
    <t xml:space="preserve"> ハーゲンダッツセレクション </t>
  </si>
  <si>
    <t xml:space="preserve">ｶﾞﾚｰ プレミアムアイスクリームセット </t>
  </si>
  <si>
    <t xml:space="preserve">銀座ﾚﾛｼﾞｪｴｷﾞｭｽｷﾛｰﾙ アイス </t>
  </si>
  <si>
    <t xml:space="preserve"> 春摘み苺アイス </t>
  </si>
  <si>
    <t xml:space="preserve"> 花いちごのアイス </t>
  </si>
  <si>
    <t xml:space="preserve">乳蔵 北海道乳蔵アイスクリーム </t>
  </si>
  <si>
    <t xml:space="preserve">乳蔵 十勝生どら（25個） </t>
  </si>
  <si>
    <t xml:space="preserve">ﾊﾟﾃｨｽﾘｰﾙﾍﾞﾝｽ プレミアムロールケーキセット </t>
  </si>
  <si>
    <t xml:space="preserve">銀座ﾚﾛｼﾞｪｴｷﾞｭｽｷﾛｰﾙ 銀座ﾏﾝｺﾞｰﾌﾟﾘﾝ </t>
  </si>
  <si>
    <t xml:space="preserve">銀座千疋屋 銀座パルフェ </t>
  </si>
  <si>
    <t xml:space="preserve">銀座千疋屋 銀座フルーツタルトアイス </t>
  </si>
  <si>
    <t xml:space="preserve">銀座千疋屋 銀座フルーツクーヘン </t>
  </si>
  <si>
    <t xml:space="preserve">銀座千疋屋 銀座フルーツタルト </t>
  </si>
  <si>
    <t xml:space="preserve">銀座千疋屋 銀座バラエティセット </t>
  </si>
  <si>
    <t xml:space="preserve">ｺｰﾙﾄﾞ･ｽﾄｰﾝ･ｸﾘｰﾏﾘｰ ﾌﾟﾚﾐｱﾑｱｲｽｸﾘｰﾑ6個ｾｯﾄ </t>
  </si>
  <si>
    <t xml:space="preserve">ｺｰﾙﾄﾞ･ｽﾄｰﾝ･ｸﾘｰﾏﾘｰ ﾌﾟﾚﾐｱﾑｱｲｽｷｬﾝﾃﾞｨ10本ｾｯﾄ </t>
  </si>
  <si>
    <t xml:space="preserve">ﾌﾞｰﾙﾐｯｼｭ マリアージュ・アソルティ（A） </t>
  </si>
  <si>
    <t xml:space="preserve">ﾌﾞｰﾙﾐｯｼｭ 3段重ね・ガーベラ </t>
  </si>
  <si>
    <t xml:space="preserve">長﨑堂 ブライダルカステーラ </t>
  </si>
  <si>
    <t xml:space="preserve">ﾄﾞﾙﾁｪﾃﾞｭｵ ご縁バウムクーヘン（桐箱入） </t>
  </si>
  <si>
    <t xml:space="preserve">ﾄﾞﾙﾁｪﾃﾞｭｵ 輪-rin-大きなたっぷり生ﾊﾞｳﾑ </t>
  </si>
  <si>
    <t xml:space="preserve">ﾄﾞﾙﾁｪﾃﾞｭｵ 輪-rin-心からのおもてなし木箱入 </t>
  </si>
  <si>
    <t xml:space="preserve">ﾄﾞﾙﾁｪﾃﾞｭｵ よつ葉のﾊｰﾄﾃﾞﾆｯｼｭ ﾒｰﾌﾟﾙ&amp;ﾁｮｺﾏｰﾌﾞﾙ </t>
  </si>
  <si>
    <t xml:space="preserve">ﾄﾞﾙﾁｪﾃﾞｭｵ ﾗｲﾚﾛｰｽﾞﾍﾟｱﾌﾟﾚｰﾄ&amp;ｽｲｰﾂ </t>
  </si>
  <si>
    <t xml:space="preserve">ﾄﾞﾙﾁｪﾃﾞｭｵ 笑顔あふれる愛されスイーツ </t>
  </si>
  <si>
    <t xml:space="preserve">ﾄﾞﾙﾁｪﾃﾞｭｵ パティスリー・ドルチェ </t>
  </si>
  <si>
    <t xml:space="preserve">ﾄﾞﾙﾁｪﾃﾞｭｵ パティスリードルチェ </t>
  </si>
  <si>
    <t xml:space="preserve">ﾄﾞﾙﾁｪﾃﾞｭｵ ﾗｲﾚﾛｰｽﾞﾍﾟｱﾃｨｰﾀｲﾑｾｯﾄ </t>
  </si>
  <si>
    <t xml:space="preserve">和布華 あめはん(市松に富士山) </t>
  </si>
  <si>
    <t xml:space="preserve">和布華 あめはん(桜と招き猫) </t>
  </si>
  <si>
    <t xml:space="preserve">和布華 あめはん(麻の葉に鶴) </t>
  </si>
  <si>
    <t xml:space="preserve">和布華 あめはん(青海波に鯛) </t>
  </si>
  <si>
    <t xml:space="preserve">和布華 あめはん(矢絣にだるま) </t>
  </si>
  <si>
    <t xml:space="preserve">天使のお茶会 エンジェルティーパーティー </t>
  </si>
  <si>
    <t xml:space="preserve">白無垢 和菓子 </t>
  </si>
  <si>
    <t xml:space="preserve"> セレブコレクションバームクーヘン </t>
  </si>
  <si>
    <t xml:space="preserve"> ｾﾚﾌﾞｺﾚｸｼｮﾝ2層ﾊﾞｰﾑｾｯﾄ </t>
  </si>
  <si>
    <t xml:space="preserve"> オランジェバーム&amp;タルトセット </t>
  </si>
  <si>
    <t xml:space="preserve"> ルージュバーム&amp;ガレット </t>
  </si>
  <si>
    <t xml:space="preserve">ｴﾚｶﾞﾝｽ&amp;ｸﾞﾚｰｽ スープdeFuwFuw-ふぅふぅ- </t>
  </si>
  <si>
    <t xml:space="preserve">ｴﾚｶﾞﾝｽ&amp;ｸﾞﾚｰｽ たっぷりｽｰﾌﾟdeFuwFuw-ふぅふぅ- </t>
  </si>
  <si>
    <t xml:space="preserve">優雅亭 贅沢茶漬け「焼鮭三昧」 </t>
  </si>
  <si>
    <t xml:space="preserve">優雅亭 贅沢茶漬け「こだわり三昧壱」 </t>
  </si>
  <si>
    <t xml:space="preserve">ﾄﾞﾙﾁｪﾃﾞｭｵ OMEDETAiづくし </t>
  </si>
  <si>
    <t xml:space="preserve">はなみずき めで鯛ふりかけギフト </t>
  </si>
  <si>
    <t xml:space="preserve">優雅亭 贅沢金のたまご雑炊 </t>
  </si>
  <si>
    <t xml:space="preserve">ﾄﾞﾙﾁｪﾃﾞｭｵ ありがとう-南高梅- </t>
  </si>
  <si>
    <t xml:space="preserve">ﾄﾞﾙﾁｪﾃﾞｭｵ 紀州南高梅（6粒） </t>
  </si>
  <si>
    <t xml:space="preserve">ﾄﾞﾙﾁｪﾃﾞｭｵ 特選伊勢たまり（桐箱入） </t>
  </si>
  <si>
    <t xml:space="preserve">まるじょう 華 </t>
  </si>
  <si>
    <t xml:space="preserve">まるじょう 胡蝶 </t>
  </si>
  <si>
    <t xml:space="preserve">まるじょう TKG-smile </t>
  </si>
  <si>
    <t xml:space="preserve">ﾔﾏｷ カツオパック詰合せ </t>
  </si>
  <si>
    <t xml:space="preserve">ﾏﾙﾄﾓ 祝かつお節詰合せ </t>
  </si>
  <si>
    <t xml:space="preserve"> メソッドギフト(キューカンバー） </t>
  </si>
  <si>
    <t xml:space="preserve"> メソッドギフト(ﾋﾟﾝｸｸﾞﾚｰﾌﾟﾌﾙｰﾂ) </t>
  </si>
  <si>
    <t xml:space="preserve"> メソッドギフト(シーミネラルズ) </t>
  </si>
  <si>
    <t xml:space="preserve"> メソッドギフト（マリン・トリオ） </t>
  </si>
  <si>
    <t xml:space="preserve"> ﾒｿｯﾄﾞｷﾞﾌﾄ（ﾋﾟﾝｷｯｼｭ･ﾊﾞﾝﾄﾞ） </t>
  </si>
  <si>
    <t xml:space="preserve"> ﾒｿｯﾄﾞｷﾞﾌﾄ（ﾊｯﾋﾟｰｶﾙﾃｯﾄ） </t>
  </si>
  <si>
    <t xml:space="preserve">ﾌﾛｯｼｭ キッチン洗剤ギフト </t>
  </si>
  <si>
    <t xml:space="preserve">ﾌﾛｯｼｭ キッチン洗剤ギフト(アロエヴェラ) </t>
  </si>
  <si>
    <t>ｱﾏｲﾜﾅ アイラブバスタイム ｽｲｰﾄ</t>
  </si>
  <si>
    <t>ｱﾏｲﾜﾅ アイラブバスタイム ﾌﾚｯｼｭ</t>
  </si>
  <si>
    <t>ｱﾏｲﾜﾅ おいしいバスタイム ｽｲｰﾄ</t>
  </si>
  <si>
    <t>ｱﾏｲﾜﾅ おいしいバスタイム ﾌﾚｯｼｭ</t>
  </si>
  <si>
    <t xml:space="preserve">ｱﾏｲﾜﾅ 11粒のしあわせ </t>
  </si>
  <si>
    <t xml:space="preserve">ｻﾝﾊｰﾌﾞ ほっとひといきセット(ﾋﾟｭｱﾛｰｽﾞ) </t>
  </si>
  <si>
    <t xml:space="preserve">ｻﾝﾊｰﾌﾞ ほっとひといきセット(ｸﾞﾚｰﾌﾟﾌﾙｰﾂ) </t>
  </si>
  <si>
    <t xml:space="preserve">ｻﾝﾊｰﾌﾞ くつろぎおうちセット(ﾋﾟｭｱﾛｰｽﾞ) </t>
  </si>
  <si>
    <t xml:space="preserve">ｻﾝﾊｰﾌﾞ くつろぎおうちセット(ｸﾞﾚｰﾌﾟﾌﾙｰﾂ) </t>
  </si>
  <si>
    <t xml:space="preserve">はらぺこあおむし キッチン洗剤セット </t>
  </si>
  <si>
    <t xml:space="preserve">はらぺこあおむし キッチン洗剤タオルセット </t>
  </si>
  <si>
    <t xml:space="preserve">ﾛﾃﾞｨ キッチン洗剤 </t>
  </si>
  <si>
    <t xml:space="preserve">ﾛﾃﾞｨ キッチン洗剤詰合せギフト </t>
  </si>
  <si>
    <t xml:space="preserve">ﾛﾃﾞｨ ハンドソープ&amp;タオルセット </t>
  </si>
  <si>
    <t xml:space="preserve"> おむつBOX（フォトフレーム付） </t>
  </si>
  <si>
    <t xml:space="preserve"> おむつBOX（男の子用） Sｻｲｽﾞ</t>
  </si>
  <si>
    <t xml:space="preserve"> おむつBOX（女の子用） Sｻｲｽﾞ</t>
  </si>
  <si>
    <t xml:space="preserve"> おむつBOX（男の子用） Mｻｲｽﾞ</t>
  </si>
  <si>
    <t xml:space="preserve"> おむつBOX（女の子用） Mｻｲｽﾞ</t>
  </si>
  <si>
    <t xml:space="preserve">ﾑｰﾐﾝ ﾘｰﾄﾞﾃﾞｨﾌｭｰｻﾞｰ（ｳｯﾄﾞ）野ばらの庭 </t>
  </si>
  <si>
    <t xml:space="preserve">ﾑｰﾐﾝ ﾘｰﾄﾞﾃﾞｨﾌｭｰｻﾞｰ(ｳｯﾄﾞ)しらかばの森 </t>
  </si>
  <si>
    <t xml:space="preserve">ﾑｰﾐﾝ ﾘｰﾄﾞﾃﾞｨﾌｭｰｻﾞｰ こけもものｼﾞｬﾑ </t>
  </si>
  <si>
    <t xml:space="preserve">ﾑｰﾐﾝ プチバスギフト(野ばらの庭) </t>
  </si>
  <si>
    <t xml:space="preserve">ﾑｰﾐﾝ プチバスギフト(しらかばの森) </t>
  </si>
  <si>
    <t xml:space="preserve">ﾑｰﾐﾝ プチバスギフト(こけもものジャム) </t>
  </si>
  <si>
    <t xml:space="preserve">ﾑｰﾐﾝ バスギフトボックス(野ばらの庭) </t>
  </si>
  <si>
    <t xml:space="preserve">ﾑｰﾐﾝ バスギフトボックス(しらかばの森) </t>
  </si>
  <si>
    <t xml:space="preserve">ﾑｰﾐﾝ ﾊﾞｽｷﾞﾌﾄﾎﾞｯｸｽ(こけもものジャム) </t>
  </si>
  <si>
    <t xml:space="preserve">花王 バブプレミアムアロマギフト </t>
  </si>
  <si>
    <t xml:space="preserve">花王 バブ健康入浴ギフト </t>
  </si>
  <si>
    <t xml:space="preserve">ｸﾅｲﾌﾟ クナイプギフトセット </t>
  </si>
  <si>
    <t xml:space="preserve">ﾗｲｵﾝ キレイキレイギフトセット </t>
  </si>
  <si>
    <t xml:space="preserve"> ソラデーリズム(ｼﾙｷｰﾎﾜｲﾄ) </t>
  </si>
  <si>
    <t xml:space="preserve"> ソラデーリズム(ｼﾞｭｴﾘｰﾋﾟﾝｸ) </t>
  </si>
  <si>
    <t xml:space="preserve"> ソラデーリズム(ｸﾗｼｯｸﾌﾞﾙｰ) </t>
  </si>
  <si>
    <t xml:space="preserve">ｻﾝｽﾀｰ サンスターヘルシーギフト </t>
  </si>
  <si>
    <t xml:space="preserve">牛乳石鹸 ミルキィフレッシュセット </t>
  </si>
  <si>
    <t xml:space="preserve">ｳﾀﾏﾛ 石鹸セット </t>
  </si>
  <si>
    <t xml:space="preserve">ｳﾀﾏﾛ 石鹸・キッチン洗剤ギフト </t>
  </si>
  <si>
    <t xml:space="preserve"> ジョイらくらくキッチンセット </t>
  </si>
  <si>
    <t xml:space="preserve">旭化成 サランラップバラエティギフト </t>
  </si>
  <si>
    <t xml:space="preserve">花王 ｱﾀｯｸNeo抗菌EXWﾊﾟﾜｰｷﾞﾌﾄ </t>
  </si>
  <si>
    <t xml:space="preserve">花王 ｳﾙﾄﾗｱﾀｯｸNeo香りのﾌﾞｰｹｷﾞﾌﾄ </t>
  </si>
  <si>
    <t xml:space="preserve">花王 ウルトラアタックNeoギフト </t>
  </si>
  <si>
    <t xml:space="preserve">花王 アタックバイオジェルギフト </t>
  </si>
  <si>
    <t xml:space="preserve">ﾗｲｵﾝ トップスーパーナノックスギフト </t>
  </si>
  <si>
    <t xml:space="preserve">P&amp;G ｱﾘｴｰﾙｼﾞｪﾙﾎﾞｰﾙｷﾞﾌﾄｾｯﾄ </t>
  </si>
  <si>
    <t xml:space="preserve">P&amp;G アリエールホームセット </t>
  </si>
  <si>
    <t xml:space="preserve">P&amp;G ボールド香りのセット </t>
  </si>
  <si>
    <t xml:space="preserve">P&amp;G ｱﾘｴｰﾙｼﾞｪﾙﾎﾞｰﾙ部屋干し用ｷﾞﾌﾄｾｯﾄ </t>
  </si>
  <si>
    <t xml:space="preserve">ﾛﾃﾞｨ スイーツ&amp;タオル詰合せBOX(男の子) </t>
  </si>
  <si>
    <t xml:space="preserve">ﾛﾃﾞｨ スイーツ&amp;タオル詰合せBOX(女の子) </t>
  </si>
  <si>
    <t xml:space="preserve">ﾛﾃﾞｨ 缶ケーキ&amp;スイーツセット </t>
  </si>
  <si>
    <t xml:space="preserve">ﾛﾃﾞｨ スイーツコレクション </t>
  </si>
  <si>
    <t xml:space="preserve">ﾛﾃﾞｨ お米食べ比べ木箱入りセット </t>
  </si>
  <si>
    <t xml:space="preserve">ﾑｰﾐﾝ エクセルシュクレ </t>
  </si>
  <si>
    <t xml:space="preserve">ﾑｰﾐﾝ ティータイムギフト </t>
  </si>
  <si>
    <t xml:space="preserve">ｽﾇｰﾋﾟｰ バウムクーヘン（名入れ） </t>
  </si>
  <si>
    <t xml:space="preserve">ｽﾇｰﾋﾟｰ ﾊﾞｳﾑｸｰﾍﾝ＆ｸｯｷｰｾｯﾄ（名入れ） </t>
  </si>
  <si>
    <t>ﾃﾞｨｽﾞﾆｰ ｽｲｰﾄBOX入ﾊﾞｳﾑｸｰﾍﾝ（名入れ） BL</t>
  </si>
  <si>
    <t>ﾃﾞｨｽﾞﾆｰ ｽｲｰﾄBOX入ﾊﾞｳﾑｸｰﾍﾝ（名入れ） P</t>
  </si>
  <si>
    <t xml:space="preserve">ﾃﾞｨｽﾞﾆｰ 手延べそうめん（名入れ）男の子 </t>
  </si>
  <si>
    <t xml:space="preserve">ﾐｯﾌｨｰ スイートギフト </t>
  </si>
  <si>
    <t xml:space="preserve">ﾃﾞｨｽﾞﾆｰ 手延べそうめん（名入れ）女の子 </t>
  </si>
  <si>
    <t>おさるのｼﾞｮｰｼﾞ ハッピースイーツセット ﾍﾟｲﾝﾄ</t>
  </si>
  <si>
    <t>おさるのｼﾞｮｰｼﾞ ハッピースイーツセット ｱｲｽ</t>
  </si>
  <si>
    <t xml:space="preserve">ｳｫｰﾘｰをさがせ! スイートギフト </t>
  </si>
  <si>
    <t>はらぺこあおむし 名入れスイーツギフト P</t>
  </si>
  <si>
    <t>はらぺこあおむし 名入れスイーツギフト BL</t>
  </si>
  <si>
    <t>ﾊﾛｰｷﾃｨ しあわせ喜箱 P</t>
  </si>
  <si>
    <t>ﾊﾛｰｷﾃｨ しあわせ喜箱 BL</t>
  </si>
  <si>
    <t xml:space="preserve">ﾎﾃﾙｵｰｸﾗ ﾎﾃﾙｵｰｸﾗ珈琲･ﾊﾞｳﾑｸｰﾍﾝ（名入れ） </t>
  </si>
  <si>
    <t xml:space="preserve">ﾎﾃﾙﾆｭｰｵｰﾀﾆ ｽｰﾌﾟ缶詰･ｸｯｷｰｾｯﾄ（名入れ）男の子 </t>
  </si>
  <si>
    <t xml:space="preserve">ﾎﾃﾙﾆｭｰｵｰﾀﾆ ｽｰﾌﾟ缶詰･ｸｯｷｰｾｯﾄ（名入れ）女の子 </t>
  </si>
  <si>
    <t xml:space="preserve">ﾄｯﾌﾟｽ 名入れﾄｯﾌﾟｽｱｿｰﾄｷﾞﾌﾄｾｯﾄ </t>
  </si>
  <si>
    <t xml:space="preserve">ﾄｯﾌﾟｽ 名入れﾄｯﾌﾟｽｼｮｺﾗﾊﾟｳﾝﾄﾞｹｰｷｾｯﾄ </t>
  </si>
  <si>
    <t>六本木ｱﾏﾝﾄﾞ 名入れｱﾏﾝﾄﾞﾊﾞｰﾑｸｰﾍﾝｾｯﾄ P</t>
  </si>
  <si>
    <t>六本木ｱﾏﾝﾄﾞ 名入れｱﾏﾝﾄﾞﾊﾞｰﾑｸｰﾍﾝｾｯﾄ BL</t>
  </si>
  <si>
    <t xml:space="preserve"> 長崎ｶｽﾃﾗ&amp;ﾊﾞｳﾑｸｰﾍﾝｷﾞﾌﾄ </t>
  </si>
  <si>
    <t xml:space="preserve"> 今治さくらﾀｵﾙ&amp;抹茶ｽｲｰﾂｷﾞﾌﾄ </t>
  </si>
  <si>
    <t xml:space="preserve">ﾃﾞｺ･ｱﾝﾄﾞ･ﾍﾞｼﾞ 名入れクッキーベビーセット </t>
  </si>
  <si>
    <t>ﾃﾞｺ･ｱﾝﾄﾞ･ﾍﾞｼﾞ 名入れクッキーベビーベアセット P</t>
  </si>
  <si>
    <t>ﾃﾞｺ･ｱﾝﾄﾞ･ﾍﾞｼﾞ 名入れクッキーベビーベアセット BL</t>
  </si>
  <si>
    <t xml:space="preserve">NASUのﾗｽｸ屋さん ミニプリンケーキ&amp;苺プリンケーキ </t>
  </si>
  <si>
    <t xml:space="preserve">NASUのﾗｽｸ屋さん 御養卵を使ったプリンケーキ </t>
  </si>
  <si>
    <t xml:space="preserve"> 名入れジュース(男の子) </t>
  </si>
  <si>
    <t xml:space="preserve"> 名入れジュース(女の子) </t>
  </si>
  <si>
    <t xml:space="preserve"> 名入れジュース2本セット(男の子) </t>
  </si>
  <si>
    <t xml:space="preserve"> 名入れジュース2本セット(女の子) </t>
  </si>
  <si>
    <t xml:space="preserve"> 名入れジュース3本セット(男の子) </t>
  </si>
  <si>
    <t xml:space="preserve"> 名入れジュース3本セット(女の子) </t>
  </si>
  <si>
    <t xml:space="preserve">越後ﾌｧｰﾑ い草俵に入れた名入れ体重米 </t>
  </si>
  <si>
    <t xml:space="preserve">越後ﾌｧｰﾑ 桐の米びつに入れた名入れ体重米 </t>
  </si>
  <si>
    <t>越後ﾌｧｰﾑ 風呂敷がえらべる木箱名入お米ｷﾞﾌﾄ R</t>
  </si>
  <si>
    <t>越後ﾌｧｰﾑ 風呂敷がえらべる木箱名入お米ｷﾞﾌﾄ BL</t>
  </si>
  <si>
    <t xml:space="preserve">宝屋本店 慶びの饗宴 </t>
  </si>
  <si>
    <t xml:space="preserve">伊勢神宮外宮奉納 お食い初め膳(男の子) </t>
  </si>
  <si>
    <t xml:space="preserve">伊勢神宮外宮奉納 お食い初め膳(女の子) </t>
  </si>
  <si>
    <t xml:space="preserve">カタログギフト マイハート ホライズン </t>
  </si>
  <si>
    <t xml:space="preserve">カタログギフト マイハート レイク </t>
  </si>
  <si>
    <t xml:space="preserve">カタログギフト マイハート ヒル </t>
  </si>
  <si>
    <t xml:space="preserve">カタログギフト マイハート リバー </t>
  </si>
  <si>
    <t xml:space="preserve">カタログギフト マイハート バレイ </t>
  </si>
  <si>
    <t xml:space="preserve">カタログギフト マイハート フォレスト </t>
  </si>
  <si>
    <t xml:space="preserve">カタログギフト マイハート クリフ </t>
  </si>
  <si>
    <t xml:space="preserve">カタログギフト マイハート クレスト </t>
  </si>
  <si>
    <t xml:space="preserve">カタログギフト マイハート リッジ </t>
  </si>
  <si>
    <t xml:space="preserve">カタログギフト マイハート ピーク </t>
  </si>
  <si>
    <t xml:space="preserve">カタログギフト マイハート スカイ </t>
  </si>
  <si>
    <t xml:space="preserve">カタログギフト マイハート サミット </t>
  </si>
  <si>
    <t xml:space="preserve">カタログギフト マイハート ユニバース </t>
  </si>
  <si>
    <r>
      <t>＊この申込用紙は</t>
    </r>
    <r>
      <rPr>
        <sz val="12"/>
        <rFont val="ＭＳ Ｐゴシック"/>
        <family val="3"/>
        <charset val="128"/>
      </rPr>
      <t xml:space="preserve"> </t>
    </r>
    <r>
      <rPr>
        <b/>
        <sz val="12"/>
        <color indexed="62"/>
        <rFont val="ＭＳ Ｐゴシック"/>
        <family val="3"/>
        <charset val="128"/>
      </rPr>
      <t>　Hellow Baby 2018</t>
    </r>
    <r>
      <rPr>
        <sz val="12"/>
        <rFont val="ＭＳ ゴシック"/>
        <family val="3"/>
        <charset val="128"/>
      </rPr>
      <t>専用</t>
    </r>
    <r>
      <rPr>
        <sz val="8"/>
        <rFont val="ＭＳ ゴシック"/>
        <family val="3"/>
        <charset val="128"/>
      </rPr>
      <t>となっています。2018年1月23日</t>
    </r>
    <rPh sb="3" eb="5">
      <t>モウシコミ</t>
    </rPh>
    <rPh sb="5" eb="7">
      <t>ヨウシ</t>
    </rPh>
    <rPh sb="26" eb="28">
      <t>センヨウ</t>
    </rPh>
    <rPh sb="40" eb="41">
      <t>ネン</t>
    </rPh>
    <rPh sb="42" eb="43">
      <t>ガツ</t>
    </rPh>
    <rPh sb="45" eb="46">
      <t>ニチ</t>
    </rPh>
    <phoneticPr fontId="2"/>
  </si>
  <si>
    <t>　例）18/03/03　半角　/あり</t>
    <rPh sb="1" eb="2">
      <t>レイ</t>
    </rPh>
    <rPh sb="12" eb="14">
      <t>ハンカク</t>
    </rPh>
    <phoneticPr fontId="11"/>
  </si>
  <si>
    <t xml:space="preserve"> 例）18/05/05　半角　/あり</t>
    <rPh sb="1" eb="2">
      <t>レイ</t>
    </rPh>
    <rPh sb="12" eb="14">
      <t>ハンカク</t>
    </rPh>
    <phoneticPr fontId="11"/>
  </si>
  <si>
    <t>お届け先様 　1ページ目　Hellow Baby 2018</t>
    <rPh sb="1" eb="2">
      <t>トド</t>
    </rPh>
    <rPh sb="3" eb="5">
      <t>サキサマ</t>
    </rPh>
    <rPh sb="11" eb="12">
      <t>メ</t>
    </rPh>
    <phoneticPr fontId="11"/>
  </si>
  <si>
    <t>お届け先様 　2ページ目　　Hellow Baby 2018</t>
    <rPh sb="1" eb="2">
      <t>トド</t>
    </rPh>
    <rPh sb="3" eb="5">
      <t>サキサマ</t>
    </rPh>
    <phoneticPr fontId="11"/>
  </si>
  <si>
    <t>お届け先様 　3ページ目　　Hellow Baby 2018</t>
    <rPh sb="1" eb="2">
      <t>トド</t>
    </rPh>
    <rPh sb="3" eb="5">
      <t>サキサマ</t>
    </rPh>
    <phoneticPr fontId="11"/>
  </si>
  <si>
    <t>　　　・申込商品番号は、ハイフンを入れて半角で「C8138-078」、「M701」の形で入力して下さい。</t>
    <phoneticPr fontId="2"/>
  </si>
  <si>
    <t>2018年1月23日改訂</t>
    <phoneticPr fontId="2"/>
  </si>
  <si>
    <t>ご進物品注文書（　Hellow Baby 2018)</t>
    <rPh sb="1" eb="3">
      <t>シンモツ</t>
    </rPh>
    <rPh sb="3" eb="4">
      <t>ヒン</t>
    </rPh>
    <rPh sb="4" eb="7">
      <t>チュウモンショ</t>
    </rPh>
    <phoneticPr fontId="2"/>
  </si>
  <si>
    <t>Hellow Baby 2018</t>
    <phoneticPr fontId="2"/>
  </si>
  <si>
    <r>
      <t>　　　　　〒351-0101埼玉県和光市白子3-38-47　　　　　　　　　</t>
    </r>
    <r>
      <rPr>
        <sz val="8"/>
        <rFont val="ＭＳ Ｐゴシック"/>
        <family val="3"/>
        <charset val="128"/>
      </rPr>
      <t>2018年1月23日改訂</t>
    </r>
    <rPh sb="5" eb="29">
      <t>シラコ</t>
    </rPh>
    <rPh sb="42" eb="43">
      <t>ネン</t>
    </rPh>
    <rPh sb="44" eb="45">
      <t>ガツ</t>
    </rPh>
    <rPh sb="47" eb="48">
      <t>ニチ</t>
    </rPh>
    <rPh sb="48" eb="50">
      <t>カイテイ</t>
    </rPh>
    <phoneticPr fontId="2"/>
  </si>
  <si>
    <t xml:space="preserve">西川ﾘﾋﾞﾝｸﾞ ﾋﾟﾛｰｷﾞｬﾗﾘｰぐっすりメンズまくら </t>
    <phoneticPr fontId="2"/>
  </si>
  <si>
    <t xml:space="preserve">【販売中止】東京西川 布や三河木綿の肌掛けふとん </t>
    <rPh sb="1" eb="3">
      <t>ハンバイ</t>
    </rPh>
    <rPh sb="3" eb="5">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</si>
</sst>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411]ggge&quot;年&quot;m&quot;月&quot;d&quot;日&quot;;@"/>
    <numFmt numFmtId="177" formatCode="@&quot;　様&quot;"/>
    <numFmt numFmtId="178" formatCode="[$-F800]dddd\,\ mmmm\ dd\,\ yyyy"/>
    <numFmt numFmtId="179" formatCode="yyyy&quot;年&quot;m&quot;月&quot;d&quot;日&quot;;@"/>
    <numFmt numFmtId="180" formatCode="#,##0_);[Red]\(#,##0\)"/>
    <numFmt numFmtId="181" formatCode="0_ "/>
    <numFmt numFmtId="182" formatCode="#,##0_ "/>
  </numFmts>
  <fonts count="4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6"/>
      <name val="HG行書体"/>
      <family val="4"/>
      <charset val="128"/>
    </font>
    <font>
      <sz val="14"/>
      <name val="ＭＳ Ｐゴシック"/>
      <family val="3"/>
      <charset val="128"/>
    </font>
    <font>
      <sz val="8"/>
      <name val="ＭＳ ゴシック"/>
      <family val="3"/>
      <charset val="128"/>
    </font>
    <font>
      <sz val="10"/>
      <name val="MS UI Gothic"/>
      <family val="3"/>
      <charset val="128"/>
    </font>
    <font>
      <sz val="6"/>
      <name val="Osaka"/>
      <family val="3"/>
      <charset val="128"/>
    </font>
    <font>
      <sz val="11"/>
      <name val="ＭＳ ゴシック"/>
      <family val="3"/>
      <charset val="128"/>
    </font>
    <font>
      <sz val="10"/>
      <name val="ＭＳ ゴシック"/>
      <family val="3"/>
      <charset val="128"/>
    </font>
    <font>
      <sz val="9"/>
      <name val="MS UI Gothic"/>
      <family val="3"/>
      <charset val="128"/>
    </font>
    <font>
      <sz val="11"/>
      <name val="MS UI Gothic"/>
      <family val="3"/>
      <charset val="128"/>
    </font>
    <font>
      <sz val="9"/>
      <name val="ＭＳ ゴシック"/>
      <family val="3"/>
      <charset val="128"/>
    </font>
    <font>
      <sz val="8"/>
      <name val="MS UI Gothic"/>
      <family val="3"/>
      <charset val="128"/>
    </font>
    <font>
      <sz val="10"/>
      <name val="Helv"/>
      <family val="2"/>
    </font>
    <font>
      <sz val="9"/>
      <name val="ＭＳ Ｐ明朝"/>
      <family val="1"/>
      <charset val="128"/>
    </font>
    <font>
      <sz val="10.5"/>
      <name val="ＭＳ 明朝"/>
      <family val="1"/>
      <charset val="128"/>
    </font>
    <font>
      <b/>
      <sz val="12"/>
      <color indexed="62"/>
      <name val="ＭＳ Ｐゴシック"/>
      <family val="3"/>
      <charset val="128"/>
    </font>
    <font>
      <sz val="12"/>
      <name val="ＭＳ ゴシック"/>
      <family val="3"/>
      <charset val="128"/>
    </font>
    <font>
      <b/>
      <sz val="16"/>
      <color indexed="12"/>
      <name val="ＭＳ ゴシック"/>
      <family val="3"/>
      <charset val="128"/>
    </font>
    <font>
      <b/>
      <sz val="10"/>
      <color indexed="10"/>
      <name val="ＭＳ ゴシック"/>
      <family val="3"/>
      <charset val="128"/>
    </font>
    <font>
      <sz val="10"/>
      <color indexed="10"/>
      <name val="ＭＳ ゴシック"/>
      <family val="3"/>
      <charset val="128"/>
    </font>
    <font>
      <sz val="10"/>
      <color indexed="10"/>
      <name val="MS UI Gothic"/>
      <family val="3"/>
      <charset val="128"/>
    </font>
    <font>
      <b/>
      <sz val="12"/>
      <color indexed="30"/>
      <name val="MS UI Gothic"/>
      <family val="3"/>
      <charset val="128"/>
    </font>
    <font>
      <b/>
      <sz val="10"/>
      <color indexed="30"/>
      <name val="MS UI Gothic"/>
      <family val="3"/>
      <charset val="128"/>
    </font>
    <font>
      <b/>
      <sz val="11"/>
      <color indexed="30"/>
      <name val="MS UI Gothic"/>
      <family val="3"/>
      <charset val="128"/>
    </font>
    <font>
      <b/>
      <sz val="16"/>
      <color indexed="10"/>
      <name val="ＭＳ ゴシック"/>
      <family val="3"/>
      <charset val="128"/>
    </font>
    <font>
      <b/>
      <sz val="16"/>
      <name val="ＭＳ Ｐゴシック"/>
      <family val="3"/>
      <charset val="128"/>
    </font>
    <font>
      <sz val="10"/>
      <color indexed="12"/>
      <name val="MS UI Gothic"/>
      <family val="3"/>
      <charset val="128"/>
    </font>
    <font>
      <sz val="11"/>
      <color theme="1"/>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b/>
      <sz val="12"/>
      <color rgb="FF0070C0"/>
      <name val="MS UI Gothic"/>
      <family val="3"/>
      <charset val="128"/>
    </font>
    <font>
      <sz val="9"/>
      <color rgb="FFFF0000"/>
      <name val="MS UI Gothic"/>
      <family val="3"/>
      <charset val="128"/>
    </font>
    <font>
      <sz val="9"/>
      <color rgb="FFFF0000"/>
      <name val="ＭＳ Ｐゴシック"/>
      <family val="3"/>
      <charset val="128"/>
    </font>
    <font>
      <b/>
      <sz val="10"/>
      <color rgb="FF0070C0"/>
      <name val="ＭＳ ゴシック"/>
      <family val="3"/>
      <charset val="128"/>
    </font>
    <font>
      <b/>
      <sz val="11"/>
      <color rgb="FF0070C0"/>
      <name val="MS UI Gothic"/>
      <family val="3"/>
      <charset val="128"/>
    </font>
    <font>
      <b/>
      <sz val="16"/>
      <color rgb="FF0070C0"/>
      <name val="MS UI Gothic"/>
      <family val="3"/>
      <charset val="128"/>
    </font>
    <font>
      <sz val="8"/>
      <color rgb="FFFF0000"/>
      <name val="ＭＳ ゴシック"/>
      <family val="3"/>
      <charset val="128"/>
    </font>
    <font>
      <sz val="11"/>
      <color theme="1"/>
      <name val="ＭＳ Ｐゴシック"/>
      <family val="2"/>
      <scheme val="minor"/>
    </font>
  </fonts>
  <fills count="13">
    <fill>
      <patternFill patternType="none"/>
    </fill>
    <fill>
      <patternFill patternType="gray125"/>
    </fill>
    <fill>
      <patternFill patternType="solid">
        <fgColor rgb="FFCCFFFF"/>
        <bgColor indexed="64"/>
      </patternFill>
    </fill>
    <fill>
      <patternFill patternType="solid">
        <fgColor rgb="FFE7FFFF"/>
        <bgColor indexed="64"/>
      </patternFill>
    </fill>
    <fill>
      <patternFill patternType="solid">
        <fgColor rgb="FFF3FFFF"/>
        <bgColor indexed="64"/>
      </patternFill>
    </fill>
    <fill>
      <patternFill patternType="solid">
        <fgColor theme="0"/>
        <bgColor indexed="64"/>
      </patternFill>
    </fill>
    <fill>
      <patternFill patternType="solid">
        <fgColor rgb="FFFEF4EC"/>
        <bgColor indexed="64"/>
      </patternFill>
    </fill>
    <fill>
      <patternFill patternType="solid">
        <fgColor rgb="FFEFFEE6"/>
        <bgColor indexed="64"/>
      </patternFill>
    </fill>
    <fill>
      <patternFill patternType="solid">
        <fgColor rgb="FFFFCCFF"/>
        <bgColor indexed="64"/>
      </patternFill>
    </fill>
    <fill>
      <patternFill patternType="solid">
        <fgColor rgb="FFFFF1E1"/>
        <bgColor indexed="64"/>
      </patternFill>
    </fill>
    <fill>
      <patternFill patternType="solid">
        <fgColor rgb="FFE1FFE1"/>
        <bgColor indexed="64"/>
      </patternFill>
    </fill>
    <fill>
      <patternFill patternType="solid">
        <fgColor rgb="FFFF99CC"/>
        <bgColor indexed="64"/>
      </patternFill>
    </fill>
    <fill>
      <patternFill patternType="solid">
        <fgColor rgb="FFFFFF99"/>
        <bgColor indexed="64"/>
      </patternFill>
    </fill>
  </fills>
  <borders count="5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Dot">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ashDot">
        <color indexed="64"/>
      </bottom>
      <diagonal/>
    </border>
    <border>
      <left/>
      <right style="thin">
        <color indexed="64"/>
      </right>
      <top/>
      <bottom style="thin">
        <color indexed="64"/>
      </bottom>
      <diagonal/>
    </border>
    <border>
      <left style="thin">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right style="thin">
        <color indexed="64"/>
      </right>
      <top style="dashDot">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dashDot">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ashDot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s>
  <cellStyleXfs count="6">
    <xf numFmtId="0" fontId="0" fillId="0" borderId="0">
      <alignment vertical="center"/>
    </xf>
    <xf numFmtId="0" fontId="18" fillId="0" borderId="0"/>
    <xf numFmtId="9" fontId="1"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43" fillId="0" borderId="0">
      <alignment vertical="center"/>
    </xf>
  </cellStyleXfs>
  <cellXfs count="438">
    <xf numFmtId="0" fontId="0" fillId="0" borderId="0" xfId="0">
      <alignment vertical="center"/>
    </xf>
    <xf numFmtId="0" fontId="5" fillId="0" borderId="0" xfId="0" applyFont="1">
      <alignment vertical="center"/>
    </xf>
    <xf numFmtId="0" fontId="3" fillId="0" borderId="0" xfId="0" applyFont="1" applyAlignment="1">
      <alignment horizontal="center" vertical="center" wrapText="1"/>
    </xf>
    <xf numFmtId="0" fontId="0" fillId="0" borderId="1" xfId="0" applyBorder="1">
      <alignment vertical="center"/>
    </xf>
    <xf numFmtId="0" fontId="0" fillId="0" borderId="2" xfId="0" applyBorder="1">
      <alignment vertical="center"/>
    </xf>
    <xf numFmtId="0" fontId="3" fillId="0" borderId="3" xfId="0" applyFont="1" applyBorder="1" applyAlignment="1">
      <alignment horizontal="center" vertical="center" wrapText="1"/>
    </xf>
    <xf numFmtId="0" fontId="3" fillId="0" borderId="4" xfId="0" applyFont="1" applyBorder="1">
      <alignment vertical="center"/>
    </xf>
    <xf numFmtId="0" fontId="4" fillId="0" borderId="3" xfId="0" applyFont="1" applyBorder="1" applyAlignment="1">
      <alignment horizontal="center" vertical="center"/>
    </xf>
    <xf numFmtId="0" fontId="0" fillId="0" borderId="5" xfId="0" applyBorder="1" applyAlignment="1">
      <alignment horizontal="center" vertical="center"/>
    </xf>
    <xf numFmtId="0" fontId="0" fillId="0" borderId="3" xfId="0" applyBorder="1">
      <alignment vertical="center"/>
    </xf>
    <xf numFmtId="0" fontId="0" fillId="0" borderId="6" xfId="0" applyBorder="1">
      <alignment vertical="center"/>
    </xf>
    <xf numFmtId="0" fontId="7" fillId="0" borderId="7" xfId="0" applyFont="1" applyBorder="1" applyAlignment="1">
      <alignment horizontal="right" vertical="center"/>
    </xf>
    <xf numFmtId="0" fontId="0" fillId="0" borderId="0" xfId="0" applyBorder="1" applyAlignment="1">
      <alignment horizontal="center"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3" xfId="0" applyFont="1" applyBorder="1" applyAlignment="1">
      <alignment horizontal="center" vertical="center" wrapText="1"/>
    </xf>
    <xf numFmtId="38" fontId="0" fillId="0" borderId="3" xfId="4"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lignment vertical="center"/>
    </xf>
    <xf numFmtId="0" fontId="6" fillId="0" borderId="0" xfId="0" applyFont="1" applyBorder="1">
      <alignment vertical="center"/>
    </xf>
    <xf numFmtId="0" fontId="6" fillId="0" borderId="9" xfId="0" applyFont="1" applyBorder="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5" fontId="6" fillId="0" borderId="0" xfId="0" applyNumberFormat="1" applyFont="1" applyBorder="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wrapText="1"/>
    </xf>
    <xf numFmtId="0" fontId="10" fillId="0" borderId="0" xfId="0" applyFont="1" applyBorder="1" applyAlignment="1">
      <alignment horizontal="left"/>
    </xf>
    <xf numFmtId="176" fontId="13" fillId="0" borderId="3" xfId="0" applyNumberFormat="1" applyFont="1" applyFill="1" applyBorder="1" applyAlignment="1" applyProtection="1">
      <alignment horizontal="center" vertical="center"/>
    </xf>
    <xf numFmtId="0" fontId="13" fillId="0" borderId="3" xfId="0"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0" fillId="0" borderId="0" xfId="0" applyAlignment="1">
      <alignment horizontal="center" vertical="center"/>
    </xf>
    <xf numFmtId="0" fontId="17" fillId="0" borderId="3" xfId="0" applyFont="1" applyBorder="1" applyAlignment="1">
      <alignment horizontal="left" vertical="center" wrapText="1"/>
    </xf>
    <xf numFmtId="0" fontId="4" fillId="0" borderId="0" xfId="0" applyFont="1">
      <alignment vertical="center"/>
    </xf>
    <xf numFmtId="0" fontId="3" fillId="0" borderId="14" xfId="0" applyNumberFormat="1" applyFont="1" applyBorder="1" applyAlignment="1">
      <alignment horizontal="center" vertical="center"/>
    </xf>
    <xf numFmtId="0" fontId="0" fillId="0" borderId="15" xfId="0" applyNumberFormat="1" applyBorder="1" applyAlignment="1">
      <alignment horizontal="center" vertical="center"/>
    </xf>
    <xf numFmtId="0" fontId="6" fillId="0" borderId="0" xfId="0" applyFont="1">
      <alignment vertical="center"/>
    </xf>
    <xf numFmtId="49" fontId="10" fillId="0" borderId="9" xfId="0" applyNumberFormat="1" applyFont="1" applyBorder="1" applyAlignment="1" applyProtection="1">
      <alignment horizontal="center"/>
    </xf>
    <xf numFmtId="0" fontId="3" fillId="0" borderId="16" xfId="0" applyFont="1" applyBorder="1">
      <alignment vertical="center"/>
    </xf>
    <xf numFmtId="0" fontId="3"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2" borderId="0" xfId="0" applyFont="1" applyFill="1" applyBorder="1" applyAlignment="1" applyProtection="1">
      <alignment horizontal="center" vertical="center"/>
      <protection locked="0"/>
    </xf>
    <xf numFmtId="5" fontId="10" fillId="0" borderId="19" xfId="0" applyNumberFormat="1" applyFont="1" applyBorder="1" applyAlignment="1" applyProtection="1">
      <alignment horizontal="right"/>
    </xf>
    <xf numFmtId="0" fontId="4" fillId="0" borderId="0" xfId="0" applyFont="1" applyFill="1" applyBorder="1" applyAlignment="1">
      <alignment horizontal="left" vertical="center" shrinkToFit="1"/>
    </xf>
    <xf numFmtId="179" fontId="3" fillId="2" borderId="12" xfId="0" applyNumberFormat="1" applyFont="1" applyFill="1" applyBorder="1" applyAlignment="1" applyProtection="1">
      <alignment horizontal="center" vertical="center"/>
      <protection locked="0"/>
    </xf>
    <xf numFmtId="49" fontId="0" fillId="2" borderId="1" xfId="0" applyNumberFormat="1" applyFill="1" applyBorder="1" applyProtection="1">
      <alignment vertical="center"/>
      <protection locked="0"/>
    </xf>
    <xf numFmtId="0" fontId="10" fillId="0" borderId="20" xfId="0" applyFont="1" applyBorder="1" applyAlignment="1" applyProtection="1">
      <alignment horizontal="center"/>
    </xf>
    <xf numFmtId="0" fontId="10" fillId="0" borderId="21" xfId="0" applyFont="1" applyBorder="1" applyAlignment="1" applyProtection="1">
      <alignment horizontal="left"/>
    </xf>
    <xf numFmtId="49" fontId="17" fillId="0" borderId="0" xfId="0" applyNumberFormat="1" applyFont="1" applyBorder="1" applyAlignment="1" applyProtection="1">
      <alignment wrapText="1"/>
    </xf>
    <xf numFmtId="49" fontId="17" fillId="0" borderId="22" xfId="0" applyNumberFormat="1" applyFont="1" applyBorder="1" applyAlignment="1" applyProtection="1">
      <alignment wrapText="1"/>
    </xf>
    <xf numFmtId="49" fontId="10" fillId="0" borderId="3" xfId="0" applyNumberFormat="1" applyFont="1" applyBorder="1" applyAlignment="1" applyProtection="1">
      <alignment horizontal="center"/>
    </xf>
    <xf numFmtId="5" fontId="10" fillId="0" borderId="23" xfId="0" applyNumberFormat="1" applyFont="1" applyBorder="1" applyAlignment="1" applyProtection="1">
      <alignment horizontal="right"/>
    </xf>
    <xf numFmtId="49" fontId="10" fillId="0" borderId="23" xfId="0" applyNumberFormat="1" applyFont="1" applyBorder="1" applyAlignment="1" applyProtection="1">
      <alignment horizontal="center"/>
    </xf>
    <xf numFmtId="49" fontId="0" fillId="0" borderId="22" xfId="0" applyNumberFormat="1" applyBorder="1" applyAlignment="1" applyProtection="1">
      <alignment horizontal="center"/>
    </xf>
    <xf numFmtId="49" fontId="10" fillId="0" borderId="0" xfId="0" applyNumberFormat="1" applyFont="1" applyBorder="1" applyAlignment="1" applyProtection="1">
      <alignment horizontal="left"/>
    </xf>
    <xf numFmtId="49" fontId="10" fillId="0" borderId="3" xfId="0" applyNumberFormat="1" applyFont="1" applyBorder="1" applyAlignment="1" applyProtection="1">
      <alignment horizontal="center"/>
      <protection locked="0"/>
    </xf>
    <xf numFmtId="0" fontId="0" fillId="0" borderId="1" xfId="0" applyBorder="1" applyAlignment="1">
      <alignment horizontal="center" vertical="center"/>
    </xf>
    <xf numFmtId="0" fontId="7" fillId="0" borderId="0" xfId="0" applyFont="1" applyBorder="1" applyAlignment="1">
      <alignment horizontal="right" vertical="center"/>
    </xf>
    <xf numFmtId="0" fontId="4"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 xfId="0" applyNumberFormat="1" applyBorder="1" applyAlignment="1">
      <alignment horizontal="center" vertical="center"/>
    </xf>
    <xf numFmtId="0" fontId="0" fillId="0" borderId="2" xfId="0" applyNumberFormat="1" applyBorder="1" applyAlignment="1">
      <alignment horizontal="center" vertical="center"/>
    </xf>
    <xf numFmtId="0" fontId="4" fillId="0" borderId="0" xfId="0" applyFont="1" applyFill="1" applyBorder="1" applyAlignment="1">
      <alignment vertical="center" shrinkToFit="1"/>
    </xf>
    <xf numFmtId="0" fontId="4" fillId="0" borderId="0" xfId="1" quotePrefix="1" applyNumberFormat="1" applyFont="1" applyFill="1" applyBorder="1" applyAlignment="1">
      <alignment shrinkToFit="1"/>
    </xf>
    <xf numFmtId="0" fontId="4" fillId="0" borderId="0" xfId="0" quotePrefix="1" applyNumberFormat="1" applyFont="1" applyBorder="1" applyAlignment="1">
      <alignment vertical="center" shrinkToFit="1"/>
    </xf>
    <xf numFmtId="49" fontId="4" fillId="0" borderId="0" xfId="1" quotePrefix="1" applyNumberFormat="1" applyFont="1" applyFill="1" applyBorder="1" applyAlignment="1">
      <alignment horizontal="left" shrinkToFit="1"/>
    </xf>
    <xf numFmtId="0" fontId="4" fillId="0" borderId="0" xfId="0" quotePrefix="1" applyNumberFormat="1" applyFont="1" applyFill="1" applyBorder="1" applyAlignment="1">
      <alignment vertical="center" shrinkToFit="1"/>
    </xf>
    <xf numFmtId="0" fontId="4" fillId="0" borderId="0" xfId="0" applyNumberFormat="1" applyFont="1" applyFill="1" applyBorder="1" applyAlignment="1">
      <alignment vertical="center" shrinkToFit="1"/>
    </xf>
    <xf numFmtId="49" fontId="4" fillId="0" borderId="0" xfId="1" applyNumberFormat="1" applyFont="1" applyFill="1" applyBorder="1" applyAlignment="1">
      <alignment horizontal="left" vertical="center" shrinkToFit="1"/>
    </xf>
    <xf numFmtId="0" fontId="6" fillId="0" borderId="0" xfId="0" quotePrefix="1" applyNumberFormat="1" applyFont="1" applyFill="1" applyBorder="1" applyAlignment="1">
      <alignment vertical="center" shrinkToFit="1"/>
    </xf>
    <xf numFmtId="180" fontId="4" fillId="0" borderId="0" xfId="0" applyNumberFormat="1" applyFont="1" applyFill="1" applyBorder="1" applyAlignment="1">
      <alignment horizontal="right" vertical="center" shrinkToFit="1"/>
    </xf>
    <xf numFmtId="180" fontId="4" fillId="0" borderId="0" xfId="0" quotePrefix="1" applyNumberFormat="1" applyFont="1" applyBorder="1" applyAlignment="1">
      <alignment horizontal="right" vertical="center" shrinkToFit="1"/>
    </xf>
    <xf numFmtId="180" fontId="4" fillId="0" borderId="0" xfId="0" applyNumberFormat="1" applyFont="1" applyBorder="1" applyAlignment="1">
      <alignment horizontal="right" vertical="center" shrinkToFit="1"/>
    </xf>
    <xf numFmtId="180" fontId="4" fillId="0" borderId="0" xfId="1" quotePrefix="1" applyNumberFormat="1" applyFont="1" applyFill="1" applyBorder="1" applyAlignment="1">
      <alignment horizontal="right" shrinkToFit="1"/>
    </xf>
    <xf numFmtId="180" fontId="4" fillId="0" borderId="0" xfId="0" quotePrefix="1" applyNumberFormat="1" applyFont="1" applyFill="1" applyBorder="1" applyAlignment="1">
      <alignment horizontal="right" vertical="center" shrinkToFit="1"/>
    </xf>
    <xf numFmtId="180" fontId="4" fillId="0" borderId="0" xfId="1" applyNumberFormat="1" applyFont="1" applyFill="1" applyBorder="1" applyAlignment="1">
      <alignment horizontal="right" vertical="center" shrinkToFit="1"/>
    </xf>
    <xf numFmtId="180" fontId="4" fillId="0" borderId="0" xfId="0" quotePrefix="1" applyNumberFormat="1" applyFont="1" applyBorder="1" applyAlignment="1">
      <alignment horizontal="right" vertical="center"/>
    </xf>
    <xf numFmtId="49" fontId="4" fillId="0" borderId="0" xfId="0" applyNumberFormat="1" applyFont="1" applyFill="1" applyBorder="1" applyAlignment="1">
      <alignment vertical="center" shrinkToFit="1"/>
    </xf>
    <xf numFmtId="181" fontId="10" fillId="0" borderId="19" xfId="0" applyNumberFormat="1" applyFont="1" applyBorder="1" applyAlignment="1" applyProtection="1">
      <alignment horizontal="right"/>
    </xf>
    <xf numFmtId="49" fontId="10" fillId="3" borderId="24" xfId="0" applyNumberFormat="1" applyFont="1" applyFill="1" applyBorder="1" applyAlignment="1" applyProtection="1">
      <alignment horizontal="center"/>
      <protection locked="0"/>
    </xf>
    <xf numFmtId="49" fontId="10" fillId="4" borderId="24" xfId="0" applyNumberFormat="1" applyFont="1" applyFill="1" applyBorder="1" applyAlignment="1" applyProtection="1">
      <alignment horizontal="center"/>
      <protection locked="0"/>
    </xf>
    <xf numFmtId="49" fontId="10" fillId="4" borderId="11" xfId="0" applyNumberFormat="1" applyFont="1" applyFill="1" applyBorder="1" applyAlignment="1" applyProtection="1">
      <alignment horizontal="center"/>
      <protection locked="0"/>
    </xf>
    <xf numFmtId="49" fontId="17" fillId="5" borderId="0" xfId="0" applyNumberFormat="1" applyFont="1" applyFill="1" applyBorder="1" applyAlignment="1" applyProtection="1">
      <alignment wrapText="1"/>
    </xf>
    <xf numFmtId="49" fontId="17" fillId="5" borderId="22" xfId="0" applyNumberFormat="1" applyFont="1" applyFill="1" applyBorder="1" applyAlignment="1" applyProtection="1">
      <alignment wrapText="1"/>
    </xf>
    <xf numFmtId="49" fontId="10" fillId="3" borderId="11" xfId="0" applyNumberFormat="1" applyFont="1" applyFill="1" applyBorder="1" applyAlignment="1" applyProtection="1">
      <alignment horizontal="center"/>
      <protection locked="0"/>
    </xf>
    <xf numFmtId="49" fontId="10" fillId="6" borderId="24" xfId="0" applyNumberFormat="1" applyFont="1" applyFill="1" applyBorder="1" applyAlignment="1" applyProtection="1">
      <alignment horizontal="center"/>
      <protection locked="0"/>
    </xf>
    <xf numFmtId="49" fontId="10" fillId="6" borderId="11" xfId="0" applyNumberFormat="1" applyFont="1" applyFill="1" applyBorder="1" applyAlignment="1" applyProtection="1">
      <alignment horizontal="center"/>
      <protection locked="0"/>
    </xf>
    <xf numFmtId="181" fontId="10" fillId="6" borderId="3" xfId="0" applyNumberFormat="1" applyFont="1" applyFill="1" applyBorder="1" applyAlignment="1" applyProtection="1">
      <alignment horizontal="center"/>
      <protection locked="0"/>
    </xf>
    <xf numFmtId="49" fontId="10" fillId="7" borderId="24" xfId="0" applyNumberFormat="1" applyFont="1" applyFill="1" applyBorder="1" applyAlignment="1" applyProtection="1">
      <alignment horizontal="center"/>
      <protection locked="0"/>
    </xf>
    <xf numFmtId="49" fontId="10" fillId="7" borderId="11" xfId="0" applyNumberFormat="1" applyFont="1" applyFill="1" applyBorder="1" applyAlignment="1" applyProtection="1">
      <alignment horizontal="center"/>
      <protection locked="0"/>
    </xf>
    <xf numFmtId="181" fontId="10" fillId="7" borderId="3" xfId="0" applyNumberFormat="1" applyFont="1" applyFill="1" applyBorder="1" applyAlignment="1" applyProtection="1">
      <alignment horizontal="center"/>
      <protection locked="0"/>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0" fontId="10" fillId="0" borderId="25" xfId="0" applyFont="1" applyBorder="1" applyAlignment="1" applyProtection="1">
      <alignment horizontal="left"/>
    </xf>
    <xf numFmtId="0" fontId="15" fillId="0" borderId="21" xfId="0" applyFont="1" applyBorder="1" applyAlignment="1" applyProtection="1">
      <alignment horizontal="left"/>
    </xf>
    <xf numFmtId="181" fontId="15" fillId="4" borderId="3" xfId="0" applyNumberFormat="1" applyFont="1" applyFill="1" applyBorder="1" applyAlignment="1" applyProtection="1">
      <alignment horizontal="center"/>
      <protection locked="0"/>
    </xf>
    <xf numFmtId="5" fontId="15" fillId="0" borderId="23" xfId="0" applyNumberFormat="1" applyFont="1" applyBorder="1" applyAlignment="1" applyProtection="1">
      <alignment horizontal="right"/>
    </xf>
    <xf numFmtId="49" fontId="0" fillId="0" borderId="22" xfId="0" applyNumberFormat="1" applyFont="1" applyBorder="1" applyAlignment="1" applyProtection="1">
      <alignment horizontal="center"/>
    </xf>
    <xf numFmtId="0" fontId="0" fillId="0" borderId="0" xfId="0" applyFont="1">
      <alignment vertical="center"/>
    </xf>
    <xf numFmtId="181" fontId="15" fillId="3" borderId="3" xfId="0" applyNumberFormat="1" applyFont="1" applyFill="1" applyBorder="1" applyAlignment="1" applyProtection="1">
      <alignment horizontal="center"/>
      <protection locked="0"/>
    </xf>
    <xf numFmtId="49" fontId="19" fillId="0" borderId="9" xfId="0" applyNumberFormat="1" applyFont="1" applyBorder="1" applyAlignment="1" applyProtection="1">
      <alignment horizontal="center"/>
    </xf>
    <xf numFmtId="49" fontId="19" fillId="0" borderId="3" xfId="0" applyNumberFormat="1" applyFont="1" applyBorder="1" applyAlignment="1" applyProtection="1">
      <alignment horizontal="center"/>
    </xf>
    <xf numFmtId="49" fontId="19" fillId="0" borderId="23" xfId="0" applyNumberFormat="1" applyFont="1" applyBorder="1" applyAlignment="1" applyProtection="1">
      <alignment horizontal="center"/>
    </xf>
    <xf numFmtId="0" fontId="19" fillId="0" borderId="19" xfId="0" applyFont="1" applyBorder="1" applyAlignment="1" applyProtection="1">
      <alignment horizontal="center"/>
    </xf>
    <xf numFmtId="0" fontId="19" fillId="0" borderId="3" xfId="0" applyFont="1" applyBorder="1" applyAlignment="1" applyProtection="1">
      <alignment horizontal="center" wrapText="1"/>
    </xf>
    <xf numFmtId="0" fontId="19" fillId="0" borderId="3" xfId="0" applyFont="1" applyBorder="1" applyAlignment="1" applyProtection="1">
      <alignment horizontal="center"/>
    </xf>
    <xf numFmtId="0" fontId="19" fillId="0" borderId="23" xfId="0" applyFont="1" applyBorder="1" applyAlignment="1" applyProtection="1">
      <alignment horizontal="center"/>
    </xf>
    <xf numFmtId="0" fontId="19" fillId="0" borderId="26" xfId="0" applyFont="1" applyBorder="1" applyAlignment="1" applyProtection="1">
      <alignment horizontal="center"/>
    </xf>
    <xf numFmtId="49" fontId="19" fillId="0" borderId="19" xfId="0" applyNumberFormat="1" applyFont="1" applyBorder="1" applyAlignment="1" applyProtection="1">
      <alignment horizontal="center"/>
    </xf>
    <xf numFmtId="49" fontId="19" fillId="5" borderId="9" xfId="0" applyNumberFormat="1" applyFont="1" applyFill="1" applyBorder="1" applyAlignment="1" applyProtection="1">
      <alignment horizontal="center"/>
    </xf>
    <xf numFmtId="49" fontId="19" fillId="0" borderId="0" xfId="0" applyNumberFormat="1" applyFont="1" applyBorder="1" applyAlignment="1" applyProtection="1">
      <alignment horizontal="left"/>
    </xf>
    <xf numFmtId="0" fontId="10" fillId="0" borderId="27" xfId="0" applyFont="1" applyBorder="1" applyAlignment="1" applyProtection="1"/>
    <xf numFmtId="0" fontId="10" fillId="0" borderId="27" xfId="0" applyNumberFormat="1" applyFont="1" applyBorder="1" applyAlignment="1" applyProtection="1"/>
    <xf numFmtId="0" fontId="6" fillId="0" borderId="3" xfId="0" applyFont="1" applyBorder="1" applyAlignment="1">
      <alignment horizontal="center" vertical="center"/>
    </xf>
    <xf numFmtId="0" fontId="4" fillId="0" borderId="0" xfId="0" applyFont="1" applyAlignment="1">
      <alignment horizontal="left" vertical="center"/>
    </xf>
    <xf numFmtId="182" fontId="4" fillId="0" borderId="0" xfId="0" applyNumberFormat="1" applyFont="1">
      <alignment vertical="center"/>
    </xf>
    <xf numFmtId="0" fontId="4" fillId="0" borderId="0" xfId="0" applyNumberFormat="1" applyFont="1">
      <alignment vertical="center"/>
    </xf>
    <xf numFmtId="0" fontId="4" fillId="0" borderId="28" xfId="0" applyFont="1" applyBorder="1">
      <alignment vertical="center"/>
    </xf>
    <xf numFmtId="182" fontId="4" fillId="0" borderId="28" xfId="0" applyNumberFormat="1" applyFont="1" applyBorder="1">
      <alignment vertical="center"/>
    </xf>
    <xf numFmtId="0" fontId="4" fillId="0" borderId="29" xfId="0" applyNumberFormat="1" applyFont="1" applyBorder="1">
      <alignment vertical="center"/>
    </xf>
    <xf numFmtId="0" fontId="4" fillId="0" borderId="30" xfId="0" applyNumberFormat="1" applyFont="1" applyBorder="1">
      <alignment vertical="center"/>
    </xf>
    <xf numFmtId="0" fontId="4" fillId="0" borderId="31" xfId="0" applyNumberFormat="1" applyFont="1" applyBorder="1">
      <alignment vertical="center"/>
    </xf>
    <xf numFmtId="0" fontId="4" fillId="0" borderId="28" xfId="0" applyNumberFormat="1" applyFont="1" applyBorder="1">
      <alignment vertical="center"/>
    </xf>
    <xf numFmtId="180" fontId="4" fillId="0" borderId="0" xfId="0" applyNumberFormat="1" applyFont="1">
      <alignment vertical="center"/>
    </xf>
    <xf numFmtId="0" fontId="0" fillId="8" borderId="0" xfId="0" applyNumberFormat="1" applyFill="1" applyProtection="1">
      <alignment vertical="center"/>
      <protection locked="0"/>
    </xf>
    <xf numFmtId="0" fontId="0" fillId="0" borderId="0" xfId="0" applyNumberFormat="1" applyProtection="1">
      <alignment vertical="center"/>
      <protection locked="0"/>
    </xf>
    <xf numFmtId="0" fontId="4" fillId="0" borderId="0" xfId="0" applyNumberFormat="1" applyFont="1" applyProtection="1">
      <alignment vertical="center"/>
      <protection locked="0"/>
    </xf>
    <xf numFmtId="0" fontId="6" fillId="0" borderId="0" xfId="0" applyNumberFormat="1" applyFont="1" applyProtection="1">
      <alignment vertical="center"/>
      <protection locked="0"/>
    </xf>
    <xf numFmtId="0" fontId="4" fillId="0" borderId="0" xfId="0" applyNumberFormat="1" applyFont="1" applyFill="1" applyBorder="1" applyAlignment="1" applyProtection="1">
      <alignment vertical="center" shrinkToFit="1"/>
      <protection locked="0"/>
    </xf>
    <xf numFmtId="0" fontId="4" fillId="0" borderId="0" xfId="1" quotePrefix="1" applyNumberFormat="1" applyFont="1" applyFill="1" applyBorder="1" applyAlignment="1" applyProtection="1">
      <alignment shrinkToFit="1"/>
      <protection locked="0"/>
    </xf>
    <xf numFmtId="0" fontId="6" fillId="0" borderId="0" xfId="0" applyNumberFormat="1" applyFont="1" applyFill="1" applyBorder="1" applyAlignment="1" applyProtection="1">
      <alignment horizontal="right" vertical="center" shrinkToFit="1"/>
      <protection locked="0"/>
    </xf>
    <xf numFmtId="182" fontId="6" fillId="0" borderId="0" xfId="0" applyNumberFormat="1" applyFont="1" applyProtection="1">
      <alignment vertical="center"/>
      <protection locked="0"/>
    </xf>
    <xf numFmtId="0" fontId="35" fillId="0" borderId="0" xfId="0" applyFont="1" applyAlignment="1">
      <alignment horizontal="center" vertical="center"/>
    </xf>
    <xf numFmtId="38" fontId="35" fillId="0" borderId="0" xfId="4" applyFont="1" applyAlignment="1">
      <alignment horizontal="center" vertical="center"/>
    </xf>
    <xf numFmtId="9" fontId="35" fillId="0" borderId="0" xfId="2" applyFont="1" applyAlignment="1">
      <alignment horizontal="center" vertical="center"/>
    </xf>
    <xf numFmtId="9" fontId="0" fillId="0" borderId="0" xfId="0" applyNumberFormat="1">
      <alignment vertical="center"/>
    </xf>
    <xf numFmtId="38" fontId="33" fillId="0" borderId="0" xfId="4" applyFont="1">
      <alignment vertical="center"/>
    </xf>
    <xf numFmtId="0" fontId="3" fillId="0" borderId="3" xfId="0" applyFont="1" applyBorder="1" applyAlignment="1">
      <alignment horizontal="center" vertical="center"/>
    </xf>
    <xf numFmtId="3" fontId="0" fillId="0" borderId="0" xfId="0" applyNumberFormat="1">
      <alignment vertical="center"/>
    </xf>
    <xf numFmtId="0" fontId="20" fillId="0" borderId="0" xfId="0" applyFont="1" applyAlignment="1">
      <alignment vertical="center"/>
    </xf>
    <xf numFmtId="0" fontId="13" fillId="0" borderId="0" xfId="0" applyFont="1" applyAlignment="1" applyProtection="1"/>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180" fontId="0" fillId="0" borderId="0" xfId="0" applyNumberFormat="1">
      <alignment vertical="center"/>
    </xf>
    <xf numFmtId="178" fontId="10" fillId="9" borderId="3" xfId="0" applyNumberFormat="1" applyFont="1" applyFill="1" applyBorder="1" applyAlignment="1" applyProtection="1">
      <alignment horizontal="center" vertical="center"/>
      <protection locked="0"/>
    </xf>
    <xf numFmtId="49" fontId="10" fillId="9" borderId="3" xfId="0" applyNumberFormat="1" applyFont="1" applyFill="1" applyBorder="1" applyAlignment="1" applyProtection="1">
      <alignment horizontal="center" vertical="center" wrapText="1"/>
      <protection locked="0"/>
    </xf>
    <xf numFmtId="49" fontId="15" fillId="9" borderId="3" xfId="0" applyNumberFormat="1" applyFont="1" applyFill="1" applyBorder="1" applyAlignment="1" applyProtection="1">
      <alignment horizontal="center" vertical="center" wrapText="1"/>
      <protection locked="0"/>
    </xf>
    <xf numFmtId="0" fontId="12" fillId="9" borderId="3" xfId="0" applyNumberFormat="1" applyFont="1" applyFill="1" applyBorder="1" applyAlignment="1" applyProtection="1">
      <alignment horizontal="center" vertical="center"/>
      <protection locked="0"/>
    </xf>
    <xf numFmtId="49" fontId="14" fillId="9" borderId="3" xfId="0" applyNumberFormat="1" applyFont="1" applyFill="1" applyBorder="1" applyAlignment="1" applyProtection="1">
      <alignment horizontal="left" vertical="center"/>
      <protection locked="0"/>
    </xf>
    <xf numFmtId="49" fontId="10" fillId="9" borderId="3" xfId="0" applyNumberFormat="1" applyFont="1" applyFill="1" applyBorder="1" applyAlignment="1" applyProtection="1">
      <alignment horizontal="left" vertical="center" wrapText="1"/>
      <protection locked="0"/>
    </xf>
    <xf numFmtId="49" fontId="13" fillId="9" borderId="3" xfId="0" applyNumberFormat="1" applyFont="1" applyFill="1" applyBorder="1" applyAlignment="1" applyProtection="1">
      <alignment horizontal="center"/>
      <protection locked="0"/>
    </xf>
    <xf numFmtId="49" fontId="12" fillId="9" borderId="3" xfId="0" applyNumberFormat="1" applyFont="1" applyFill="1" applyBorder="1" applyAlignment="1" applyProtection="1">
      <alignment horizontal="center" vertical="center"/>
      <protection locked="0"/>
    </xf>
    <xf numFmtId="178" fontId="12" fillId="9" borderId="3" xfId="0" applyNumberFormat="1" applyFont="1" applyFill="1" applyBorder="1" applyAlignment="1" applyProtection="1">
      <alignment horizontal="center" vertical="center"/>
      <protection locked="0"/>
    </xf>
    <xf numFmtId="49" fontId="13" fillId="9" borderId="3" xfId="0" applyNumberFormat="1" applyFont="1" applyFill="1" applyBorder="1" applyAlignment="1" applyProtection="1">
      <alignment horizontal="left" wrapText="1"/>
      <protection locked="0"/>
    </xf>
    <xf numFmtId="0" fontId="12" fillId="9" borderId="3" xfId="0" applyFont="1" applyFill="1" applyBorder="1" applyAlignment="1" applyProtection="1">
      <alignment horizontal="center" vertical="center"/>
      <protection locked="0"/>
    </xf>
    <xf numFmtId="0" fontId="0" fillId="10" borderId="3" xfId="0" applyFill="1" applyBorder="1" applyProtection="1">
      <alignment vertical="center"/>
      <protection locked="0"/>
    </xf>
    <xf numFmtId="38" fontId="4" fillId="0" borderId="0" xfId="4" applyFont="1">
      <alignment vertical="center"/>
    </xf>
    <xf numFmtId="38" fontId="4" fillId="0" borderId="28" xfId="4" applyFont="1" applyBorder="1">
      <alignment vertical="center"/>
    </xf>
    <xf numFmtId="0" fontId="4" fillId="0" borderId="0" xfId="0" applyFont="1" applyAlignment="1">
      <alignment horizontal="right" vertical="center"/>
    </xf>
    <xf numFmtId="0" fontId="23" fillId="0" borderId="0" xfId="0" applyFont="1" applyBorder="1" applyAlignment="1">
      <alignment horizontal="left"/>
    </xf>
    <xf numFmtId="0" fontId="9" fillId="0" borderId="0" xfId="0" applyFont="1" applyBorder="1" applyAlignment="1">
      <alignment horizontal="left"/>
    </xf>
    <xf numFmtId="0" fontId="34" fillId="0" borderId="0" xfId="3" applyBorder="1" applyAlignment="1" applyProtection="1">
      <alignment horizontal="center"/>
    </xf>
    <xf numFmtId="0" fontId="24" fillId="0" borderId="0" xfId="0" applyFont="1" applyBorder="1" applyAlignment="1">
      <alignment horizontal="left"/>
    </xf>
    <xf numFmtId="0" fontId="26" fillId="0" borderId="0" xfId="0" applyFont="1" applyFill="1" applyBorder="1" applyAlignment="1" applyProtection="1">
      <alignment horizontal="left" vertical="center"/>
    </xf>
    <xf numFmtId="0" fontId="6" fillId="0" borderId="0" xfId="0" applyFont="1" applyAlignment="1">
      <alignment horizontal="right" vertical="center"/>
    </xf>
    <xf numFmtId="0" fontId="30" fillId="0" borderId="0" xfId="0" applyFont="1" applyAlignment="1"/>
    <xf numFmtId="0" fontId="31" fillId="0" borderId="0" xfId="0" applyFont="1">
      <alignment vertical="center"/>
    </xf>
    <xf numFmtId="0" fontId="34" fillId="0" borderId="0" xfId="3" applyAlignment="1" applyProtection="1">
      <alignment vertical="center"/>
    </xf>
    <xf numFmtId="0" fontId="9" fillId="0" borderId="0" xfId="0" applyFont="1" applyBorder="1" applyAlignment="1">
      <alignment horizontal="center"/>
    </xf>
    <xf numFmtId="0" fontId="10" fillId="0" borderId="0" xfId="0" applyFont="1" applyBorder="1" applyAlignment="1">
      <alignment horizontal="center"/>
    </xf>
    <xf numFmtId="0" fontId="36" fillId="0" borderId="5" xfId="0" applyFont="1" applyBorder="1" applyAlignment="1">
      <alignment horizontal="left" wrapText="1"/>
    </xf>
    <xf numFmtId="0" fontId="10" fillId="0" borderId="8" xfId="0" applyFont="1" applyBorder="1" applyAlignment="1">
      <alignment horizontal="left" vertical="center" wrapText="1"/>
    </xf>
    <xf numFmtId="0" fontId="10" fillId="0" borderId="8" xfId="0" applyFont="1" applyBorder="1" applyAlignment="1">
      <alignment horizontal="left" wrapText="1"/>
    </xf>
    <xf numFmtId="38" fontId="6" fillId="0" borderId="0" xfId="0" applyNumberFormat="1" applyFont="1" applyProtection="1">
      <alignment vertical="center"/>
      <protection locked="0"/>
    </xf>
    <xf numFmtId="0" fontId="4" fillId="0" borderId="23"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left" vertical="center" wrapText="1"/>
    </xf>
    <xf numFmtId="49" fontId="0" fillId="0" borderId="0" xfId="0" applyNumberFormat="1" applyFill="1" applyBorder="1" applyAlignment="1" applyProtection="1">
      <alignment horizontal="center" vertical="center"/>
      <protection locked="0"/>
    </xf>
    <xf numFmtId="0" fontId="3" fillId="0" borderId="0" xfId="0" applyFont="1" applyBorder="1">
      <alignment vertical="center"/>
    </xf>
    <xf numFmtId="179" fontId="3" fillId="0" borderId="1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12" xfId="0" applyFill="1" applyBorder="1">
      <alignment vertical="center"/>
    </xf>
    <xf numFmtId="0" fontId="0" fillId="0" borderId="3" xfId="0" applyFill="1" applyBorder="1">
      <alignment vertical="center"/>
    </xf>
    <xf numFmtId="38" fontId="0" fillId="0" borderId="32" xfId="4" applyFont="1" applyBorder="1" applyAlignment="1">
      <alignment horizontal="center" vertical="center"/>
    </xf>
    <xf numFmtId="0" fontId="6" fillId="0" borderId="28" xfId="0" applyNumberFormat="1" applyFont="1" applyBorder="1" applyProtection="1">
      <alignment vertical="center"/>
    </xf>
    <xf numFmtId="0" fontId="0" fillId="0" borderId="1" xfId="0" applyBorder="1" applyProtection="1">
      <alignment vertical="center"/>
      <protection locked="0"/>
    </xf>
    <xf numFmtId="6" fontId="6" fillId="0" borderId="0" xfId="0" applyNumberFormat="1" applyFont="1" applyBorder="1" applyProtection="1">
      <alignment vertical="center"/>
      <protection locked="0"/>
    </xf>
    <xf numFmtId="5" fontId="6" fillId="0" borderId="0" xfId="0" applyNumberFormat="1" applyFont="1" applyBorder="1" applyProtection="1">
      <alignment vertical="center"/>
      <protection locked="0"/>
    </xf>
    <xf numFmtId="5" fontId="15" fillId="0" borderId="33" xfId="0" applyNumberFormat="1" applyFont="1" applyBorder="1" applyAlignment="1" applyProtection="1">
      <alignment horizontal="right"/>
    </xf>
    <xf numFmtId="5" fontId="15" fillId="0" borderId="27" xfId="0" applyNumberFormat="1" applyFont="1" applyBorder="1" applyAlignment="1" applyProtection="1">
      <alignment horizontal="right"/>
    </xf>
    <xf numFmtId="5" fontId="15" fillId="0" borderId="34" xfId="0" applyNumberFormat="1" applyFont="1" applyBorder="1" applyAlignment="1" applyProtection="1">
      <alignment horizontal="right"/>
    </xf>
    <xf numFmtId="5" fontId="10" fillId="0" borderId="3" xfId="0" applyNumberFormat="1" applyFont="1" applyBorder="1" applyAlignment="1" applyProtection="1">
      <alignment horizontal="right"/>
    </xf>
    <xf numFmtId="0" fontId="37" fillId="0" borderId="35" xfId="0" applyFont="1" applyBorder="1" applyAlignment="1">
      <alignment horizontal="left" vertical="center"/>
    </xf>
    <xf numFmtId="0" fontId="38" fillId="0" borderId="28" xfId="0" applyFont="1" applyBorder="1">
      <alignment vertical="center"/>
    </xf>
    <xf numFmtId="0" fontId="38" fillId="0" borderId="36" xfId="0" applyFont="1" applyBorder="1">
      <alignment vertical="center"/>
    </xf>
    <xf numFmtId="0" fontId="0" fillId="0" borderId="3" xfId="0" applyBorder="1" applyAlignment="1">
      <alignment horizontal="left" vertical="center"/>
    </xf>
    <xf numFmtId="0" fontId="10" fillId="0" borderId="19" xfId="0" applyNumberFormat="1" applyFont="1" applyBorder="1" applyAlignment="1" applyProtection="1">
      <alignment horizontal="right"/>
    </xf>
    <xf numFmtId="0" fontId="6" fillId="0" borderId="32" xfId="0" applyFont="1" applyBorder="1" applyAlignment="1">
      <alignment horizontal="center" vertical="center"/>
    </xf>
    <xf numFmtId="0" fontId="6" fillId="0" borderId="13" xfId="0" applyFont="1" applyBorder="1" applyAlignment="1">
      <alignment horizontal="center" vertical="center"/>
    </xf>
    <xf numFmtId="182" fontId="0" fillId="0" borderId="0" xfId="0" applyNumberFormat="1" applyProtection="1">
      <alignment vertical="center"/>
      <protection locked="0"/>
    </xf>
    <xf numFmtId="182" fontId="0" fillId="0" borderId="0" xfId="0" applyNumberFormat="1">
      <alignment vertical="center"/>
    </xf>
    <xf numFmtId="0" fontId="0" fillId="0" borderId="0" xfId="0" applyNumberFormat="1" applyFill="1" applyProtection="1">
      <alignment vertical="center"/>
      <protection locked="0"/>
    </xf>
    <xf numFmtId="0" fontId="0" fillId="11" borderId="0" xfId="0" applyNumberFormat="1" applyFill="1" applyProtection="1">
      <alignment vertical="center"/>
      <protection locked="0"/>
    </xf>
    <xf numFmtId="0" fontId="0" fillId="0" borderId="0" xfId="0" applyAlignment="1">
      <alignment horizontal="left" vertical="center"/>
    </xf>
    <xf numFmtId="0" fontId="4" fillId="0" borderId="28" xfId="0" applyFont="1" applyBorder="1" applyAlignment="1">
      <alignment horizontal="left" vertical="center"/>
    </xf>
    <xf numFmtId="5" fontId="15" fillId="0" borderId="23" xfId="0" applyNumberFormat="1" applyFont="1" applyBorder="1" applyAlignment="1" applyProtection="1">
      <alignment horizontal="right"/>
      <protection locked="0"/>
    </xf>
    <xf numFmtId="0" fontId="10" fillId="0" borderId="8" xfId="0" applyFont="1" applyBorder="1" applyAlignment="1" applyProtection="1">
      <alignment horizontal="left"/>
    </xf>
    <xf numFmtId="0" fontId="10" fillId="0" borderId="0" xfId="0" applyFont="1" applyBorder="1" applyAlignment="1" applyProtection="1">
      <alignment horizontal="left"/>
    </xf>
    <xf numFmtId="0" fontId="9" fillId="0" borderId="8" xfId="0" applyFont="1" applyBorder="1" applyAlignment="1" applyProtection="1">
      <alignment horizontal="left"/>
    </xf>
    <xf numFmtId="0" fontId="9" fillId="0" borderId="0" xfId="0" applyFont="1" applyBorder="1" applyAlignment="1" applyProtection="1">
      <alignment horizontal="left"/>
    </xf>
    <xf numFmtId="0" fontId="17" fillId="0" borderId="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40" fillId="0" borderId="0"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center"/>
    </xf>
    <xf numFmtId="0" fontId="10" fillId="0" borderId="0" xfId="0" applyFont="1" applyBorder="1" applyAlignment="1">
      <alignment horizontal="left" wrapText="1"/>
    </xf>
    <xf numFmtId="0" fontId="42" fillId="0" borderId="8" xfId="0" applyFont="1" applyBorder="1" applyAlignment="1">
      <alignment horizontal="left" vertical="center" wrapText="1"/>
    </xf>
    <xf numFmtId="0" fontId="42" fillId="0" borderId="0" xfId="0" applyFont="1" applyBorder="1" applyAlignment="1">
      <alignment horizontal="left" vertical="center" wrapText="1"/>
    </xf>
    <xf numFmtId="0" fontId="10" fillId="0" borderId="0" xfId="0" applyFont="1" applyBorder="1" applyAlignment="1">
      <alignment horizontal="left" vertical="center"/>
    </xf>
    <xf numFmtId="0" fontId="9" fillId="12" borderId="0" xfId="0" applyFont="1" applyFill="1" applyBorder="1" applyAlignment="1">
      <alignment horizontal="center"/>
    </xf>
    <xf numFmtId="0" fontId="9" fillId="0" borderId="0" xfId="0" applyFont="1" applyBorder="1" applyAlignment="1">
      <alignment horizontal="left"/>
    </xf>
    <xf numFmtId="0" fontId="39" fillId="0" borderId="0" xfId="0" applyFont="1" applyBorder="1" applyAlignment="1">
      <alignment horizontal="left"/>
    </xf>
    <xf numFmtId="0" fontId="34" fillId="0" borderId="0" xfId="3" applyBorder="1" applyAlignment="1" applyProtection="1">
      <alignment horizontal="center"/>
    </xf>
    <xf numFmtId="0" fontId="41" fillId="0" borderId="0" xfId="0" applyFont="1" applyBorder="1" applyAlignment="1">
      <alignment horizontal="left"/>
    </xf>
    <xf numFmtId="0" fontId="10" fillId="0" borderId="0" xfId="0" applyFont="1" applyBorder="1" applyAlignment="1">
      <alignment horizontal="left"/>
    </xf>
    <xf numFmtId="0" fontId="36" fillId="0" borderId="0" xfId="0" applyFont="1" applyBorder="1" applyAlignment="1">
      <alignment horizontal="left"/>
    </xf>
    <xf numFmtId="0" fontId="25" fillId="0" borderId="0" xfId="0" applyFont="1" applyBorder="1" applyAlignment="1" applyProtection="1">
      <alignment horizontal="left" vertical="center"/>
    </xf>
    <xf numFmtId="0" fontId="14" fillId="0" borderId="8"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xf>
    <xf numFmtId="0" fontId="17" fillId="0" borderId="8" xfId="0" applyFont="1" applyFill="1" applyBorder="1" applyAlignment="1" applyProtection="1">
      <alignment horizontal="left" wrapText="1"/>
    </xf>
    <xf numFmtId="0" fontId="17" fillId="0" borderId="0" xfId="0" applyFont="1" applyFill="1" applyBorder="1" applyAlignment="1" applyProtection="1">
      <alignment horizontal="left" wrapText="1"/>
    </xf>
    <xf numFmtId="0" fontId="17" fillId="0" borderId="8" xfId="0" applyFont="1" applyFill="1" applyBorder="1" applyAlignment="1" applyProtection="1">
      <alignment horizontal="left"/>
    </xf>
    <xf numFmtId="0" fontId="17" fillId="0" borderId="0" xfId="0" applyFont="1" applyFill="1" applyBorder="1" applyAlignment="1" applyProtection="1">
      <alignment horizontal="left"/>
    </xf>
    <xf numFmtId="0" fontId="26" fillId="0" borderId="0" xfId="0" applyFont="1" applyFill="1" applyBorder="1" applyAlignment="1" applyProtection="1">
      <alignment horizontal="left" wrapText="1"/>
    </xf>
    <xf numFmtId="176" fontId="13" fillId="0" borderId="8" xfId="0" applyNumberFormat="1" applyFont="1" applyFill="1" applyBorder="1" applyAlignment="1" applyProtection="1">
      <alignment horizontal="left"/>
    </xf>
    <xf numFmtId="176" fontId="13" fillId="0" borderId="0" xfId="0" applyNumberFormat="1" applyFont="1" applyFill="1" applyBorder="1" applyAlignment="1" applyProtection="1">
      <alignment horizontal="left"/>
    </xf>
    <xf numFmtId="0" fontId="6" fillId="0" borderId="0" xfId="0" applyFont="1" applyAlignment="1">
      <alignment horizontal="left" vertical="center"/>
    </xf>
    <xf numFmtId="49" fontId="10" fillId="7" borderId="32" xfId="0" applyNumberFormat="1" applyFont="1" applyFill="1" applyBorder="1" applyAlignment="1" applyProtection="1">
      <alignment horizontal="center" vertical="center"/>
      <protection locked="0"/>
    </xf>
    <xf numFmtId="49" fontId="10" fillId="7" borderId="37" xfId="0" applyNumberFormat="1" applyFont="1" applyFill="1" applyBorder="1" applyAlignment="1" applyProtection="1">
      <alignment horizontal="center" vertical="center"/>
      <protection locked="0"/>
    </xf>
    <xf numFmtId="49" fontId="10" fillId="7" borderId="13" xfId="0" applyNumberFormat="1" applyFont="1" applyFill="1" applyBorder="1" applyAlignment="1" applyProtection="1">
      <alignment horizontal="center" vertical="center"/>
      <protection locked="0"/>
    </xf>
    <xf numFmtId="0" fontId="37" fillId="0" borderId="8" xfId="0" applyFont="1" applyBorder="1" applyAlignment="1">
      <alignment horizontal="left" vertical="center"/>
    </xf>
    <xf numFmtId="0" fontId="38" fillId="0" borderId="0" xfId="0" applyFont="1">
      <alignment vertical="center"/>
    </xf>
    <xf numFmtId="0" fontId="38" fillId="0" borderId="22" xfId="0" applyFont="1" applyBorder="1">
      <alignment vertical="center"/>
    </xf>
    <xf numFmtId="49" fontId="10" fillId="7" borderId="32" xfId="0" applyNumberFormat="1" applyFont="1" applyFill="1" applyBorder="1" applyAlignment="1" applyProtection="1">
      <alignment horizontal="center" vertical="center" wrapText="1"/>
      <protection locked="0"/>
    </xf>
    <xf numFmtId="49" fontId="10" fillId="7" borderId="37" xfId="0" applyNumberFormat="1" applyFont="1" applyFill="1" applyBorder="1" applyAlignment="1" applyProtection="1">
      <alignment horizontal="center" vertical="center" wrapText="1"/>
      <protection locked="0"/>
    </xf>
    <xf numFmtId="49" fontId="10" fillId="7" borderId="13" xfId="0" applyNumberFormat="1" applyFont="1" applyFill="1" applyBorder="1" applyAlignment="1" applyProtection="1">
      <alignment horizontal="center" vertical="center" wrapText="1"/>
      <protection locked="0"/>
    </xf>
    <xf numFmtId="177" fontId="10" fillId="7" borderId="35" xfId="0" applyNumberFormat="1" applyFont="1" applyFill="1" applyBorder="1" applyAlignment="1" applyProtection="1">
      <alignment horizontal="center"/>
      <protection locked="0"/>
    </xf>
    <xf numFmtId="177" fontId="10" fillId="7" borderId="28" xfId="0" applyNumberFormat="1" applyFont="1" applyFill="1" applyBorder="1" applyAlignment="1" applyProtection="1">
      <alignment horizontal="center"/>
      <protection locked="0"/>
    </xf>
    <xf numFmtId="177" fontId="10" fillId="7" borderId="15" xfId="0" applyNumberFormat="1" applyFont="1" applyFill="1" applyBorder="1" applyAlignment="1" applyProtection="1">
      <alignment horizontal="center"/>
      <protection locked="0"/>
    </xf>
    <xf numFmtId="49" fontId="10" fillId="0" borderId="8" xfId="0" applyNumberFormat="1" applyFont="1" applyBorder="1" applyAlignment="1" applyProtection="1">
      <alignment horizontal="center"/>
    </xf>
    <xf numFmtId="49" fontId="10" fillId="0" borderId="0" xfId="0" applyNumberFormat="1" applyFont="1" applyBorder="1" applyAlignment="1" applyProtection="1">
      <alignment horizontal="center"/>
    </xf>
    <xf numFmtId="49" fontId="10" fillId="0" borderId="22" xfId="0" applyNumberFormat="1" applyFont="1" applyBorder="1" applyAlignment="1" applyProtection="1">
      <alignment horizontal="center"/>
    </xf>
    <xf numFmtId="49" fontId="10" fillId="7" borderId="32" xfId="0" applyNumberFormat="1" applyFont="1" applyFill="1" applyBorder="1" applyAlignment="1" applyProtection="1">
      <alignment horizontal="center"/>
      <protection locked="0"/>
    </xf>
    <xf numFmtId="49" fontId="10" fillId="7" borderId="13" xfId="0" applyNumberFormat="1" applyFont="1" applyFill="1" applyBorder="1" applyAlignment="1" applyProtection="1">
      <alignment horizontal="center"/>
      <protection locked="0"/>
    </xf>
    <xf numFmtId="0" fontId="10" fillId="0" borderId="32" xfId="0" applyNumberFormat="1" applyFont="1" applyBorder="1" applyAlignment="1" applyProtection="1">
      <alignment horizontal="left"/>
    </xf>
    <xf numFmtId="0" fontId="10" fillId="0" borderId="37" xfId="0" applyNumberFormat="1" applyFont="1" applyBorder="1" applyAlignment="1" applyProtection="1">
      <alignment horizontal="left"/>
    </xf>
    <xf numFmtId="0" fontId="10" fillId="0" borderId="45" xfId="0" applyNumberFormat="1" applyFont="1" applyBorder="1" applyAlignment="1" applyProtection="1">
      <alignment horizontal="left"/>
    </xf>
    <xf numFmtId="49" fontId="10" fillId="7" borderId="42" xfId="0" applyNumberFormat="1" applyFont="1" applyFill="1" applyBorder="1" applyAlignment="1" applyProtection="1">
      <alignment horizontal="center"/>
      <protection locked="0"/>
    </xf>
    <xf numFmtId="49" fontId="10" fillId="7" borderId="43" xfId="0" applyNumberFormat="1" applyFont="1" applyFill="1" applyBorder="1" applyAlignment="1" applyProtection="1">
      <alignment horizontal="center"/>
      <protection locked="0"/>
    </xf>
    <xf numFmtId="49" fontId="10" fillId="7" borderId="44" xfId="0" applyNumberFormat="1" applyFont="1" applyFill="1" applyBorder="1" applyAlignment="1" applyProtection="1">
      <alignment horizontal="center"/>
      <protection locked="0"/>
    </xf>
    <xf numFmtId="0" fontId="10" fillId="0" borderId="33" xfId="0" applyFont="1" applyBorder="1" applyAlignment="1" applyProtection="1">
      <alignment horizontal="center"/>
    </xf>
    <xf numFmtId="0" fontId="10" fillId="0" borderId="27" xfId="0" applyFont="1" applyBorder="1" applyAlignment="1" applyProtection="1">
      <alignment horizontal="center"/>
    </xf>
    <xf numFmtId="0" fontId="10" fillId="0" borderId="38" xfId="0" applyFont="1" applyBorder="1" applyAlignment="1" applyProtection="1">
      <alignment horizontal="center"/>
    </xf>
    <xf numFmtId="49" fontId="10" fillId="0" borderId="39" xfId="0" applyNumberFormat="1" applyFont="1" applyBorder="1" applyAlignment="1" applyProtection="1">
      <alignment horizontal="center"/>
    </xf>
    <xf numFmtId="49" fontId="10" fillId="0" borderId="40" xfId="0" applyNumberFormat="1" applyFont="1" applyBorder="1" applyAlignment="1" applyProtection="1">
      <alignment horizontal="center"/>
    </xf>
    <xf numFmtId="49" fontId="10" fillId="0" borderId="41" xfId="0" applyNumberFormat="1" applyFont="1" applyBorder="1" applyAlignment="1" applyProtection="1">
      <alignment horizontal="center"/>
    </xf>
    <xf numFmtId="0" fontId="0" fillId="0" borderId="0" xfId="0" applyAlignment="1">
      <alignment horizontal="right" vertical="center"/>
    </xf>
    <xf numFmtId="0" fontId="6" fillId="0" borderId="0" xfId="0" applyFont="1" applyAlignment="1">
      <alignment horizontal="right" vertical="center"/>
    </xf>
    <xf numFmtId="0" fontId="10" fillId="0" borderId="0" xfId="0" applyFont="1" applyFill="1" applyAlignment="1">
      <alignment horizontal="left"/>
    </xf>
    <xf numFmtId="0" fontId="32" fillId="0" borderId="0" xfId="0" applyFont="1" applyFill="1" applyAlignment="1">
      <alignment horizontal="left"/>
    </xf>
    <xf numFmtId="0" fontId="10" fillId="0" borderId="0" xfId="0" applyFont="1" applyAlignment="1">
      <alignment horizontal="left"/>
    </xf>
    <xf numFmtId="0" fontId="13" fillId="0" borderId="0" xfId="0" applyFont="1" applyAlignment="1" applyProtection="1">
      <alignment horizontal="left"/>
    </xf>
    <xf numFmtId="0" fontId="10"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horizontal="left" vertical="center"/>
    </xf>
    <xf numFmtId="0" fontId="19" fillId="0" borderId="0" xfId="0" applyFont="1" applyBorder="1" applyAlignment="1" applyProtection="1">
      <alignment horizontal="left"/>
    </xf>
    <xf numFmtId="0" fontId="13" fillId="0" borderId="0" xfId="0" applyFont="1" applyAlignment="1" applyProtection="1">
      <alignment horizontal="center"/>
    </xf>
    <xf numFmtId="0" fontId="10" fillId="0" borderId="27" xfId="0" applyFont="1" applyBorder="1" applyAlignment="1" applyProtection="1">
      <alignment horizontal="left"/>
    </xf>
    <xf numFmtId="49" fontId="10" fillId="0" borderId="27" xfId="0" applyNumberFormat="1" applyFont="1" applyBorder="1" applyAlignment="1" applyProtection="1">
      <alignment horizontal="center"/>
    </xf>
    <xf numFmtId="49" fontId="10" fillId="3" borderId="32" xfId="0" applyNumberFormat="1" applyFont="1" applyFill="1" applyBorder="1" applyAlignment="1" applyProtection="1">
      <alignment horizontal="center" vertical="center" wrapText="1"/>
      <protection locked="0"/>
    </xf>
    <xf numFmtId="49" fontId="10" fillId="3" borderId="37" xfId="0" applyNumberFormat="1" applyFont="1" applyFill="1" applyBorder="1" applyAlignment="1" applyProtection="1">
      <alignment horizontal="center" vertical="center" wrapText="1"/>
      <protection locked="0"/>
    </xf>
    <xf numFmtId="49" fontId="10" fillId="3" borderId="13" xfId="0" applyNumberFormat="1" applyFont="1" applyFill="1" applyBorder="1" applyAlignment="1" applyProtection="1">
      <alignment horizontal="center" vertical="center" wrapText="1"/>
      <protection locked="0"/>
    </xf>
    <xf numFmtId="49" fontId="10" fillId="0" borderId="8"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49" fontId="10" fillId="0" borderId="22" xfId="0" applyNumberFormat="1" applyFont="1" applyBorder="1" applyAlignment="1" applyProtection="1">
      <alignment horizontal="center"/>
      <protection locked="0"/>
    </xf>
    <xf numFmtId="0" fontId="37" fillId="0" borderId="35" xfId="0" applyFont="1" applyBorder="1" applyAlignment="1">
      <alignment horizontal="left" vertical="center"/>
    </xf>
    <xf numFmtId="0" fontId="38" fillId="0" borderId="28" xfId="0" applyFont="1" applyBorder="1">
      <alignment vertical="center"/>
    </xf>
    <xf numFmtId="0" fontId="38" fillId="0" borderId="36" xfId="0" applyFont="1" applyBorder="1">
      <alignment vertical="center"/>
    </xf>
    <xf numFmtId="177" fontId="10" fillId="6" borderId="35" xfId="0" applyNumberFormat="1" applyFont="1" applyFill="1" applyBorder="1" applyAlignment="1" applyProtection="1">
      <alignment horizontal="center"/>
      <protection locked="0"/>
    </xf>
    <xf numFmtId="177" fontId="10" fillId="6" borderId="28" xfId="0" applyNumberFormat="1" applyFont="1" applyFill="1" applyBorder="1" applyAlignment="1" applyProtection="1">
      <alignment horizontal="center"/>
      <protection locked="0"/>
    </xf>
    <xf numFmtId="177" fontId="10" fillId="6" borderId="15" xfId="0" applyNumberFormat="1" applyFont="1" applyFill="1" applyBorder="1" applyAlignment="1" applyProtection="1">
      <alignment horizontal="center"/>
      <protection locked="0"/>
    </xf>
    <xf numFmtId="49" fontId="10" fillId="6" borderId="32" xfId="0" applyNumberFormat="1" applyFont="1" applyFill="1" applyBorder="1" applyAlignment="1" applyProtection="1">
      <alignment horizontal="center" vertical="center" wrapText="1"/>
      <protection locked="0"/>
    </xf>
    <xf numFmtId="49" fontId="10" fillId="6" borderId="37" xfId="0" applyNumberFormat="1" applyFont="1" applyFill="1" applyBorder="1" applyAlignment="1" applyProtection="1">
      <alignment horizontal="center" vertical="center" wrapText="1"/>
      <protection locked="0"/>
    </xf>
    <xf numFmtId="49" fontId="10" fillId="6" borderId="13" xfId="0" applyNumberFormat="1" applyFont="1" applyFill="1" applyBorder="1" applyAlignment="1" applyProtection="1">
      <alignment horizontal="center" vertical="center" wrapText="1"/>
      <protection locked="0"/>
    </xf>
    <xf numFmtId="49" fontId="10" fillId="6" borderId="32" xfId="0" applyNumberFormat="1" applyFont="1" applyFill="1" applyBorder="1" applyAlignment="1" applyProtection="1">
      <alignment horizontal="center"/>
      <protection locked="0"/>
    </xf>
    <xf numFmtId="49" fontId="10" fillId="6" borderId="13" xfId="0" applyNumberFormat="1" applyFont="1" applyFill="1" applyBorder="1" applyAlignment="1" applyProtection="1">
      <alignment horizontal="center"/>
      <protection locked="0"/>
    </xf>
    <xf numFmtId="49" fontId="10" fillId="6" borderId="42" xfId="0" applyNumberFormat="1" applyFont="1" applyFill="1" applyBorder="1" applyAlignment="1" applyProtection="1">
      <alignment horizontal="center"/>
      <protection locked="0"/>
    </xf>
    <xf numFmtId="49" fontId="10" fillId="6" borderId="43" xfId="0" applyNumberFormat="1" applyFont="1" applyFill="1" applyBorder="1" applyAlignment="1" applyProtection="1">
      <alignment horizontal="center"/>
      <protection locked="0"/>
    </xf>
    <xf numFmtId="49" fontId="10" fillId="6" borderId="44" xfId="0" applyNumberFormat="1" applyFont="1" applyFill="1" applyBorder="1" applyAlignment="1" applyProtection="1">
      <alignment horizontal="center"/>
      <protection locked="0"/>
    </xf>
    <xf numFmtId="49" fontId="10" fillId="6" borderId="32" xfId="0" applyNumberFormat="1" applyFont="1" applyFill="1" applyBorder="1" applyAlignment="1" applyProtection="1">
      <alignment horizontal="center" vertical="center"/>
      <protection locked="0"/>
    </xf>
    <xf numFmtId="49" fontId="10" fillId="6" borderId="37" xfId="0" applyNumberFormat="1" applyFont="1" applyFill="1" applyBorder="1" applyAlignment="1" applyProtection="1">
      <alignment horizontal="center" vertical="center"/>
      <protection locked="0"/>
    </xf>
    <xf numFmtId="49" fontId="10" fillId="6" borderId="13" xfId="0" applyNumberFormat="1" applyFont="1" applyFill="1" applyBorder="1" applyAlignment="1" applyProtection="1">
      <alignment horizontal="center" vertical="center"/>
      <protection locked="0"/>
    </xf>
    <xf numFmtId="49" fontId="10" fillId="3" borderId="42" xfId="0" applyNumberFormat="1" applyFont="1" applyFill="1" applyBorder="1" applyAlignment="1" applyProtection="1">
      <alignment horizontal="center"/>
      <protection locked="0"/>
    </xf>
    <xf numFmtId="49" fontId="10" fillId="3" borderId="43" xfId="0" applyNumberFormat="1" applyFont="1" applyFill="1" applyBorder="1" applyAlignment="1" applyProtection="1">
      <alignment horizontal="center"/>
      <protection locked="0"/>
    </xf>
    <xf numFmtId="49" fontId="10" fillId="3" borderId="44" xfId="0" applyNumberFormat="1" applyFont="1" applyFill="1" applyBorder="1" applyAlignment="1" applyProtection="1">
      <alignment horizontal="center"/>
      <protection locked="0"/>
    </xf>
    <xf numFmtId="49" fontId="10" fillId="4" borderId="42" xfId="0" applyNumberFormat="1" applyFont="1" applyFill="1" applyBorder="1" applyAlignment="1" applyProtection="1">
      <alignment horizontal="center"/>
      <protection locked="0"/>
    </xf>
    <xf numFmtId="49" fontId="10" fillId="4" borderId="43" xfId="0" applyNumberFormat="1" applyFont="1" applyFill="1" applyBorder="1" applyAlignment="1" applyProtection="1">
      <alignment horizontal="center"/>
      <protection locked="0"/>
    </xf>
    <xf numFmtId="49" fontId="10" fillId="4" borderId="44" xfId="0" applyNumberFormat="1" applyFont="1" applyFill="1" applyBorder="1" applyAlignment="1" applyProtection="1">
      <alignment horizontal="center"/>
      <protection locked="0"/>
    </xf>
    <xf numFmtId="49" fontId="10" fillId="4" borderId="32" xfId="0" applyNumberFormat="1" applyFont="1" applyFill="1" applyBorder="1" applyAlignment="1" applyProtection="1">
      <alignment horizontal="center" vertical="center" wrapText="1"/>
      <protection locked="0"/>
    </xf>
    <xf numFmtId="49" fontId="10" fillId="4" borderId="37" xfId="0" applyNumberFormat="1" applyFont="1" applyFill="1" applyBorder="1" applyAlignment="1" applyProtection="1">
      <alignment horizontal="center" vertical="center" wrapText="1"/>
      <protection locked="0"/>
    </xf>
    <xf numFmtId="49" fontId="10" fillId="4" borderId="13" xfId="0" applyNumberFormat="1" applyFont="1" applyFill="1" applyBorder="1" applyAlignment="1" applyProtection="1">
      <alignment horizontal="center" vertical="center" wrapText="1"/>
      <protection locked="0"/>
    </xf>
    <xf numFmtId="49" fontId="10" fillId="4" borderId="32" xfId="0" applyNumberFormat="1" applyFont="1" applyFill="1" applyBorder="1" applyAlignment="1" applyProtection="1">
      <alignment horizontal="center" vertical="center"/>
      <protection locked="0"/>
    </xf>
    <xf numFmtId="49" fontId="10" fillId="4" borderId="37" xfId="0" applyNumberFormat="1" applyFont="1" applyFill="1" applyBorder="1" applyAlignment="1" applyProtection="1">
      <alignment horizontal="center" vertical="center"/>
      <protection locked="0"/>
    </xf>
    <xf numFmtId="49" fontId="10" fillId="4" borderId="13" xfId="0" applyNumberFormat="1" applyFont="1" applyFill="1" applyBorder="1" applyAlignment="1" applyProtection="1">
      <alignment horizontal="center" vertical="center"/>
      <protection locked="0"/>
    </xf>
    <xf numFmtId="49" fontId="10" fillId="5" borderId="39" xfId="0" applyNumberFormat="1" applyFont="1" applyFill="1" applyBorder="1" applyAlignment="1" applyProtection="1">
      <alignment horizontal="center"/>
    </xf>
    <xf numFmtId="49" fontId="10" fillId="5" borderId="40" xfId="0" applyNumberFormat="1" applyFont="1" applyFill="1" applyBorder="1" applyAlignment="1" applyProtection="1">
      <alignment horizontal="center"/>
    </xf>
    <xf numFmtId="49" fontId="10" fillId="5" borderId="41" xfId="0" applyNumberFormat="1" applyFont="1" applyFill="1" applyBorder="1" applyAlignment="1" applyProtection="1">
      <alignment horizontal="center"/>
    </xf>
    <xf numFmtId="177" fontId="10" fillId="4" borderId="35" xfId="0" applyNumberFormat="1" applyFont="1" applyFill="1" applyBorder="1" applyAlignment="1" applyProtection="1">
      <alignment horizontal="center"/>
      <protection locked="0"/>
    </xf>
    <xf numFmtId="177" fontId="10" fillId="4" borderId="28" xfId="0" applyNumberFormat="1" applyFont="1" applyFill="1" applyBorder="1" applyAlignment="1" applyProtection="1">
      <alignment horizontal="center"/>
      <protection locked="0"/>
    </xf>
    <xf numFmtId="177" fontId="10" fillId="4" borderId="15" xfId="0" applyNumberFormat="1" applyFont="1" applyFill="1" applyBorder="1" applyAlignment="1" applyProtection="1">
      <alignment horizontal="center"/>
      <protection locked="0"/>
    </xf>
    <xf numFmtId="49" fontId="10" fillId="4" borderId="32" xfId="0" applyNumberFormat="1" applyFont="1" applyFill="1" applyBorder="1" applyAlignment="1" applyProtection="1">
      <alignment horizontal="center"/>
      <protection locked="0"/>
    </xf>
    <xf numFmtId="49" fontId="10" fillId="4" borderId="13" xfId="0" applyNumberFormat="1" applyFont="1" applyFill="1" applyBorder="1" applyAlignment="1" applyProtection="1">
      <alignment horizontal="center"/>
      <protection locked="0"/>
    </xf>
    <xf numFmtId="0" fontId="37" fillId="0" borderId="33" xfId="0" applyFont="1" applyBorder="1" applyAlignment="1" applyProtection="1">
      <alignment horizontal="center"/>
      <protection locked="0"/>
    </xf>
    <xf numFmtId="0" fontId="37" fillId="0" borderId="27" xfId="0" applyFont="1" applyBorder="1" applyAlignment="1" applyProtection="1">
      <alignment horizontal="center"/>
      <protection locked="0"/>
    </xf>
    <xf numFmtId="0" fontId="37" fillId="0" borderId="38" xfId="0" applyFont="1" applyBorder="1" applyAlignment="1" applyProtection="1">
      <alignment horizontal="center"/>
      <protection locked="0"/>
    </xf>
    <xf numFmtId="177" fontId="10" fillId="3" borderId="35" xfId="0" applyNumberFormat="1" applyFont="1" applyFill="1" applyBorder="1" applyAlignment="1" applyProtection="1">
      <alignment horizontal="center"/>
      <protection locked="0"/>
    </xf>
    <xf numFmtId="177" fontId="10" fillId="3" borderId="28" xfId="0" applyNumberFormat="1" applyFont="1" applyFill="1" applyBorder="1" applyAlignment="1" applyProtection="1">
      <alignment horizontal="center"/>
      <protection locked="0"/>
    </xf>
    <xf numFmtId="177" fontId="10" fillId="3" borderId="15" xfId="0" applyNumberFormat="1" applyFont="1" applyFill="1" applyBorder="1" applyAlignment="1" applyProtection="1">
      <alignment horizontal="center"/>
      <protection locked="0"/>
    </xf>
    <xf numFmtId="49" fontId="10" fillId="3" borderId="32" xfId="0" applyNumberFormat="1" applyFont="1" applyFill="1" applyBorder="1" applyAlignment="1" applyProtection="1">
      <alignment horizontal="center"/>
      <protection locked="0"/>
    </xf>
    <xf numFmtId="49" fontId="10" fillId="3" borderId="13" xfId="0" applyNumberFormat="1" applyFont="1" applyFill="1" applyBorder="1" applyAlignment="1" applyProtection="1">
      <alignment horizontal="center"/>
      <protection locked="0"/>
    </xf>
    <xf numFmtId="49" fontId="10" fillId="3" borderId="32" xfId="0" applyNumberFormat="1" applyFont="1" applyFill="1" applyBorder="1" applyAlignment="1" applyProtection="1">
      <alignment horizontal="center" vertical="center"/>
      <protection locked="0"/>
    </xf>
    <xf numFmtId="49" fontId="10" fillId="3" borderId="3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4" fillId="0" borderId="0" xfId="0" applyFont="1" applyAlignment="1">
      <alignment horizontal="left" vertical="center"/>
    </xf>
    <xf numFmtId="49"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8" fillId="0" borderId="0" xfId="0" applyFont="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49" fontId="3" fillId="0" borderId="50" xfId="0" applyNumberFormat="1" applyFont="1" applyBorder="1" applyAlignment="1">
      <alignment horizontal="center" vertical="center"/>
    </xf>
    <xf numFmtId="0" fontId="3" fillId="0" borderId="50" xfId="0" applyNumberFormat="1" applyFont="1" applyBorder="1" applyAlignment="1">
      <alignment horizontal="center" vertical="center"/>
    </xf>
    <xf numFmtId="179" fontId="0" fillId="0" borderId="28" xfId="0" applyNumberFormat="1" applyBorder="1" applyAlignment="1">
      <alignment horizontal="center" vertical="center"/>
    </xf>
    <xf numFmtId="179" fontId="0" fillId="0" borderId="0" xfId="0" applyNumberFormat="1" applyBorder="1" applyAlignment="1">
      <alignment horizontal="center" vertical="center"/>
    </xf>
    <xf numFmtId="0" fontId="0" fillId="0" borderId="1" xfId="0" applyNumberFormat="1" applyBorder="1" applyAlignment="1">
      <alignment horizontal="center" vertical="center"/>
    </xf>
    <xf numFmtId="49" fontId="0" fillId="0" borderId="53"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49" fontId="0" fillId="0" borderId="32" xfId="0" applyNumberFormat="1" applyBorder="1" applyAlignment="1">
      <alignment horizontal="center" vertical="center"/>
    </xf>
    <xf numFmtId="0" fontId="0" fillId="0" borderId="37" xfId="0" applyNumberFormat="1" applyBorder="1" applyAlignment="1">
      <alignment horizontal="center" vertical="center"/>
    </xf>
    <xf numFmtId="0" fontId="0" fillId="0" borderId="13" xfId="0" applyNumberFormat="1" applyBorder="1" applyAlignment="1">
      <alignment horizontal="center" vertical="center"/>
    </xf>
    <xf numFmtId="49" fontId="0" fillId="10" borderId="32" xfId="0" applyNumberFormat="1" applyFill="1" applyBorder="1" applyAlignment="1" applyProtection="1">
      <alignment horizontal="center" vertical="center"/>
      <protection locked="0"/>
    </xf>
    <xf numFmtId="49" fontId="0" fillId="10" borderId="13" xfId="0" applyNumberFormat="1" applyFill="1" applyBorder="1" applyAlignment="1" applyProtection="1">
      <alignment horizontal="center" vertical="center"/>
      <protection locked="0"/>
    </xf>
    <xf numFmtId="0" fontId="0" fillId="0" borderId="3" xfId="0" applyBorder="1" applyAlignment="1">
      <alignment horizontal="left" vertical="center"/>
    </xf>
    <xf numFmtId="179" fontId="0" fillId="0" borderId="32" xfId="0" applyNumberFormat="1" applyBorder="1" applyAlignment="1">
      <alignment horizontal="center" vertical="center"/>
    </xf>
    <xf numFmtId="179" fontId="0" fillId="0" borderId="37" xfId="0" applyNumberForma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49" fontId="0" fillId="0" borderId="35" xfId="0" applyNumberFormat="1" applyBorder="1" applyAlignment="1">
      <alignment horizontal="center" vertical="center"/>
    </xf>
    <xf numFmtId="0" fontId="0" fillId="0" borderId="28" xfId="0" applyNumberFormat="1" applyBorder="1" applyAlignment="1">
      <alignment horizontal="center" vertical="center"/>
    </xf>
    <xf numFmtId="49" fontId="0" fillId="0" borderId="51" xfId="0" applyNumberFormat="1" applyBorder="1" applyAlignment="1">
      <alignment horizontal="center" vertical="center" wrapText="1"/>
    </xf>
    <xf numFmtId="0" fontId="0" fillId="0" borderId="52" xfId="0" applyNumberFormat="1" applyBorder="1" applyAlignment="1">
      <alignment horizontal="center" vertical="center" wrapText="1"/>
    </xf>
    <xf numFmtId="0" fontId="0" fillId="0" borderId="18" xfId="0" applyNumberFormat="1" applyBorder="1" applyAlignment="1">
      <alignment horizontal="center" vertical="center" wrapText="1"/>
    </xf>
    <xf numFmtId="49" fontId="0" fillId="0" borderId="8" xfId="0" applyNumberForma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49" fontId="6"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Alignment="1">
      <alignment horizontal="center" vertical="center"/>
    </xf>
    <xf numFmtId="0" fontId="6" fillId="0" borderId="28" xfId="0" applyFont="1" applyBorder="1" applyAlignment="1">
      <alignment horizontal="left" vertical="center"/>
    </xf>
    <xf numFmtId="0" fontId="0" fillId="0" borderId="28" xfId="0" applyBorder="1" applyAlignment="1">
      <alignment horizontal="left" vertical="center"/>
    </xf>
    <xf numFmtId="49" fontId="0" fillId="0" borderId="35" xfId="0" applyNumberFormat="1"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49" fontId="3" fillId="0" borderId="46"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xf>
    <xf numFmtId="0" fontId="0" fillId="0" borderId="1" xfId="0"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49" fontId="0" fillId="10" borderId="3" xfId="0" applyNumberFormat="1" applyFill="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38" fontId="0" fillId="0" borderId="3" xfId="4" applyFont="1" applyBorder="1" applyAlignment="1">
      <alignment horizontal="center" vertical="center"/>
    </xf>
    <xf numFmtId="0" fontId="0" fillId="0" borderId="0" xfId="0" applyFill="1" applyBorder="1" applyAlignment="1" applyProtection="1">
      <alignment horizontal="center" vertical="center"/>
      <protection locked="0"/>
    </xf>
    <xf numFmtId="0" fontId="0" fillId="0" borderId="3" xfId="0" applyBorder="1" applyAlignment="1">
      <alignment horizontal="center" vertical="center"/>
    </xf>
  </cellXfs>
  <cellStyles count="6">
    <cellStyle name="スタイル 1" xfId="1"/>
    <cellStyle name="パーセント" xfId="2" builtinId="5"/>
    <cellStyle name="ハイパーリンク" xfId="3" builtinId="8"/>
    <cellStyle name="桁区切り" xfId="4" builtin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baby.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B15" sqref="B15"/>
    </sheetView>
  </sheetViews>
  <sheetFormatPr defaultRowHeight="13.5"/>
  <cols>
    <col min="1" max="1" width="23.5" customWidth="1"/>
    <col min="2" max="2" width="37.375" customWidth="1"/>
    <col min="3" max="3" width="16.5" customWidth="1"/>
    <col min="6" max="6" width="10" customWidth="1"/>
  </cols>
  <sheetData>
    <row r="1" spans="1:6" ht="15" customHeight="1">
      <c r="A1" s="233" t="s">
        <v>4615</v>
      </c>
      <c r="B1" s="233"/>
      <c r="C1" s="233"/>
      <c r="D1" s="233"/>
      <c r="E1" s="233"/>
      <c r="F1" s="233"/>
    </row>
    <row r="2" spans="1:6" ht="15" customHeight="1">
      <c r="A2" s="234"/>
      <c r="B2" s="234"/>
      <c r="C2" s="234"/>
      <c r="D2" s="234"/>
      <c r="E2" s="234"/>
      <c r="F2" s="234"/>
    </row>
    <row r="3" spans="1:6" ht="15" customHeight="1">
      <c r="A3" s="234" t="s">
        <v>70</v>
      </c>
      <c r="B3" s="234"/>
      <c r="C3" s="234"/>
      <c r="D3" s="234"/>
      <c r="E3" s="234"/>
      <c r="F3" s="234"/>
    </row>
    <row r="4" spans="1:6" ht="15" customHeight="1">
      <c r="A4" s="171" t="s">
        <v>144</v>
      </c>
      <c r="B4" s="171"/>
      <c r="C4" s="171" t="s">
        <v>69</v>
      </c>
      <c r="D4" s="171"/>
      <c r="E4" s="236" t="s">
        <v>68</v>
      </c>
      <c r="F4" s="228"/>
    </row>
    <row r="5" spans="1:6" ht="15" customHeight="1">
      <c r="A5" s="171"/>
      <c r="B5" s="171"/>
      <c r="C5" s="171"/>
      <c r="D5" s="171"/>
      <c r="E5" s="172"/>
      <c r="F5" s="179"/>
    </row>
    <row r="6" spans="1:6" ht="18.75" customHeight="1">
      <c r="A6" s="170" t="s">
        <v>97</v>
      </c>
      <c r="B6" s="171"/>
      <c r="C6" s="171"/>
      <c r="D6" s="171"/>
      <c r="E6" s="172"/>
      <c r="F6" s="179"/>
    </row>
    <row r="7" spans="1:6" ht="15" customHeight="1">
      <c r="A7" s="235" t="s">
        <v>102</v>
      </c>
      <c r="B7" s="235"/>
      <c r="C7" s="235"/>
      <c r="D7" s="235"/>
      <c r="E7" s="235"/>
      <c r="F7" s="235"/>
    </row>
    <row r="8" spans="1:6" ht="15" customHeight="1">
      <c r="A8" s="234" t="s">
        <v>98</v>
      </c>
      <c r="B8" s="234"/>
      <c r="C8" s="234"/>
      <c r="D8" s="234"/>
      <c r="E8" s="234"/>
      <c r="F8" s="234"/>
    </row>
    <row r="9" spans="1:6" ht="15" customHeight="1">
      <c r="A9" s="235" t="s">
        <v>99</v>
      </c>
      <c r="B9" s="235"/>
      <c r="C9" s="235"/>
      <c r="D9" s="235"/>
      <c r="E9" s="235"/>
      <c r="F9" s="235"/>
    </row>
    <row r="10" spans="1:6" ht="15" customHeight="1">
      <c r="A10" s="235" t="s">
        <v>100</v>
      </c>
      <c r="B10" s="235"/>
      <c r="C10" s="235"/>
      <c r="D10" s="235"/>
      <c r="E10" s="235"/>
      <c r="F10" s="235"/>
    </row>
    <row r="11" spans="1:6" ht="15" customHeight="1">
      <c r="A11" s="173"/>
      <c r="B11" s="173"/>
      <c r="C11" s="173"/>
      <c r="D11" s="173"/>
      <c r="E11" s="173"/>
      <c r="F11" s="173"/>
    </row>
    <row r="12" spans="1:6">
      <c r="A12" s="238" t="s">
        <v>101</v>
      </c>
      <c r="B12" s="238"/>
      <c r="C12" s="238"/>
      <c r="D12" s="238"/>
      <c r="E12" s="238"/>
      <c r="F12" s="238"/>
    </row>
    <row r="13" spans="1:6">
      <c r="A13" s="34"/>
      <c r="B13" s="34"/>
      <c r="C13" s="34"/>
      <c r="D13" s="34"/>
      <c r="E13" s="34"/>
      <c r="F13" s="34"/>
    </row>
    <row r="14" spans="1:6" ht="14.25">
      <c r="A14" s="239" t="s">
        <v>143</v>
      </c>
      <c r="B14" s="239"/>
      <c r="C14" s="239"/>
      <c r="D14" s="239"/>
      <c r="E14" s="239"/>
      <c r="F14" s="239"/>
    </row>
    <row r="15" spans="1:6" ht="19.5" customHeight="1">
      <c r="A15" s="32" t="s">
        <v>25</v>
      </c>
      <c r="B15" s="155"/>
      <c r="C15" s="240" t="s">
        <v>4617</v>
      </c>
      <c r="D15" s="240"/>
      <c r="E15" s="240"/>
      <c r="F15" s="240"/>
    </row>
    <row r="16" spans="1:6" ht="19.5" customHeight="1">
      <c r="A16" s="32" t="s">
        <v>80</v>
      </c>
      <c r="B16" s="156"/>
      <c r="C16" s="247"/>
      <c r="D16" s="248"/>
      <c r="E16" s="248"/>
      <c r="F16" s="248"/>
    </row>
    <row r="17" spans="1:6" ht="30" customHeight="1">
      <c r="A17" s="39" t="s">
        <v>26</v>
      </c>
      <c r="B17" s="157"/>
      <c r="C17" s="249" t="s">
        <v>103</v>
      </c>
      <c r="D17" s="249"/>
      <c r="E17" s="249"/>
      <c r="F17" s="249"/>
    </row>
    <row r="18" spans="1:6" ht="24" customHeight="1">
      <c r="A18" s="40" t="s">
        <v>38</v>
      </c>
      <c r="B18" s="158"/>
      <c r="C18" s="35" t="str">
        <f>IF(B18="","",IF(B18=1,"連名","false"))</f>
        <v/>
      </c>
      <c r="D18" s="245"/>
      <c r="E18" s="246"/>
      <c r="F18" s="246"/>
    </row>
    <row r="19" spans="1:6" ht="19.5" customHeight="1">
      <c r="A19" s="32" t="s">
        <v>27</v>
      </c>
      <c r="B19" s="156"/>
      <c r="C19" s="244" t="s">
        <v>107</v>
      </c>
      <c r="D19" s="244"/>
      <c r="E19" s="244"/>
      <c r="F19" s="244"/>
    </row>
    <row r="20" spans="1:6" ht="19.5" customHeight="1">
      <c r="A20" s="32" t="s">
        <v>71</v>
      </c>
      <c r="B20" s="156"/>
      <c r="C20" s="174" t="s">
        <v>104</v>
      </c>
      <c r="D20" s="174"/>
      <c r="E20" s="174"/>
      <c r="F20" s="174"/>
    </row>
    <row r="21" spans="1:6" ht="19.5" customHeight="1">
      <c r="A21" s="32" t="s">
        <v>37</v>
      </c>
      <c r="B21" s="156"/>
      <c r="C21" s="174" t="s">
        <v>108</v>
      </c>
      <c r="D21" s="174"/>
      <c r="E21" s="174"/>
      <c r="F21" s="174"/>
    </row>
    <row r="22" spans="1:6" ht="24" customHeight="1">
      <c r="A22" s="40" t="s">
        <v>61</v>
      </c>
      <c r="B22" s="159"/>
      <c r="C22" s="241" t="s">
        <v>105</v>
      </c>
      <c r="D22" s="242"/>
      <c r="E22" s="242"/>
      <c r="F22" s="242"/>
    </row>
    <row r="23" spans="1:6" ht="24" customHeight="1">
      <c r="A23" s="33" t="s">
        <v>35</v>
      </c>
      <c r="B23" s="160"/>
      <c r="C23" s="243" t="s">
        <v>106</v>
      </c>
      <c r="D23" s="243"/>
      <c r="E23" s="243"/>
      <c r="F23" s="243"/>
    </row>
    <row r="24" spans="1:6" ht="25.5" customHeight="1">
      <c r="A24" s="237" t="s">
        <v>109</v>
      </c>
      <c r="B24" s="237"/>
      <c r="C24" s="237"/>
      <c r="D24" s="237"/>
      <c r="E24" s="237"/>
      <c r="F24" s="237"/>
    </row>
    <row r="25" spans="1:6" ht="20.100000000000001" customHeight="1">
      <c r="A25" s="32" t="s">
        <v>28</v>
      </c>
      <c r="B25" s="161"/>
      <c r="C25" s="222"/>
      <c r="D25" s="223"/>
      <c r="E25" s="223"/>
      <c r="F25" s="223"/>
    </row>
    <row r="26" spans="1:6" ht="20.100000000000001" customHeight="1">
      <c r="A26" s="32" t="s">
        <v>29</v>
      </c>
      <c r="B26" s="162"/>
      <c r="C26" s="222" t="s">
        <v>110</v>
      </c>
      <c r="D26" s="223"/>
      <c r="E26" s="223"/>
      <c r="F26" s="223"/>
    </row>
    <row r="27" spans="1:6" ht="24" customHeight="1">
      <c r="A27" s="42" t="s">
        <v>36</v>
      </c>
      <c r="B27" s="158"/>
      <c r="C27" s="35" t="str">
        <f>IF(B27="","",IF(B27=1,"男",IF(B27=2,"女","false")))</f>
        <v/>
      </c>
      <c r="D27" s="250"/>
      <c r="E27" s="251"/>
      <c r="F27" s="251"/>
    </row>
    <row r="28" spans="1:6" ht="20.100000000000001" customHeight="1">
      <c r="A28" s="36" t="s">
        <v>30</v>
      </c>
      <c r="B28" s="163"/>
      <c r="C28" s="240" t="s">
        <v>4616</v>
      </c>
      <c r="D28" s="240"/>
      <c r="E28" s="240"/>
      <c r="F28" s="240"/>
    </row>
    <row r="29" spans="1:6" ht="25.5" customHeight="1">
      <c r="A29" s="226" t="s">
        <v>111</v>
      </c>
      <c r="B29" s="226"/>
      <c r="C29" s="226"/>
      <c r="D29" s="226"/>
      <c r="E29" s="226"/>
      <c r="F29" s="226"/>
    </row>
    <row r="30" spans="1:6" ht="20.100000000000001" customHeight="1">
      <c r="A30" s="32" t="s">
        <v>29</v>
      </c>
      <c r="B30" s="161"/>
      <c r="C30" s="220"/>
      <c r="D30" s="221"/>
      <c r="E30" s="221"/>
      <c r="F30" s="221"/>
    </row>
    <row r="31" spans="1:6" ht="24" customHeight="1">
      <c r="A31" s="32" t="s">
        <v>40</v>
      </c>
      <c r="B31" s="161"/>
      <c r="C31" s="224" t="s">
        <v>41</v>
      </c>
      <c r="D31" s="225"/>
      <c r="E31" s="225"/>
      <c r="F31" s="225"/>
    </row>
    <row r="32" spans="1:6" ht="20.100000000000001" customHeight="1">
      <c r="A32" s="32" t="s">
        <v>37</v>
      </c>
      <c r="B32" s="156"/>
      <c r="C32" s="224"/>
      <c r="D32" s="225"/>
      <c r="E32" s="225"/>
      <c r="F32" s="225"/>
    </row>
    <row r="33" spans="1:6" ht="24" customHeight="1">
      <c r="A33" s="40" t="s">
        <v>61</v>
      </c>
      <c r="B33" s="164"/>
      <c r="C33" s="224" t="s">
        <v>39</v>
      </c>
      <c r="D33" s="225"/>
      <c r="E33" s="225"/>
      <c r="F33" s="225"/>
    </row>
    <row r="34" spans="1:6" ht="24" customHeight="1">
      <c r="A34" s="33" t="s">
        <v>35</v>
      </c>
      <c r="B34" s="164"/>
      <c r="C34" s="224"/>
      <c r="D34" s="225"/>
      <c r="E34" s="225"/>
      <c r="F34" s="225"/>
    </row>
    <row r="35" spans="1:6" ht="25.5" customHeight="1">
      <c r="A35" s="181" t="s">
        <v>31</v>
      </c>
      <c r="B35" s="180" t="s">
        <v>32</v>
      </c>
      <c r="C35" s="228"/>
      <c r="D35" s="228"/>
      <c r="E35" s="228"/>
      <c r="F35" s="228"/>
    </row>
    <row r="36" spans="1:6" ht="30" customHeight="1">
      <c r="A36" s="182" t="s">
        <v>33</v>
      </c>
      <c r="B36" s="165"/>
      <c r="C36" s="32" t="str">
        <f>IF(B36="","",IF(B36=1,"ふりがな要",IF(B36=2,"ふりがな不要","")))</f>
        <v/>
      </c>
      <c r="D36" s="230" t="s">
        <v>60</v>
      </c>
      <c r="E36" s="231"/>
      <c r="F36" s="231"/>
    </row>
    <row r="37" spans="1:6" ht="30" customHeight="1">
      <c r="A37" s="183" t="s">
        <v>73</v>
      </c>
      <c r="B37" s="165"/>
      <c r="C37" s="39" t="str">
        <f>IF(B37="","",IF(B37=1,"1.小花柄",IF(B37=2,"2.ピンク バラ柄",IF(B37=3,"3.グリーン クローバー",IF(B37=4,"4.イエローベアー","false")))))</f>
        <v/>
      </c>
      <c r="D37" s="230" t="s">
        <v>74</v>
      </c>
      <c r="E37" s="231"/>
      <c r="F37" s="231"/>
    </row>
    <row r="38" spans="1:6" ht="30" customHeight="1">
      <c r="A38" s="182" t="s">
        <v>75</v>
      </c>
      <c r="B38" s="165"/>
      <c r="C38" s="39" t="str">
        <f>IF(B38="","",IF(B38=1,"1.オーソドックス",IF(B38=2,"2.ベアー柄",IF(B38=3,"3.ハッピーベビー柄","false"))))</f>
        <v/>
      </c>
      <c r="D38" s="230" t="s">
        <v>137</v>
      </c>
      <c r="E38" s="231"/>
      <c r="F38" s="231"/>
    </row>
    <row r="39" spans="1:6">
      <c r="A39" s="229"/>
      <c r="B39" s="229"/>
      <c r="C39" s="229"/>
      <c r="D39" s="229"/>
      <c r="E39" s="229"/>
      <c r="F39" s="229"/>
    </row>
    <row r="40" spans="1:6">
      <c r="A40" s="232" t="s">
        <v>112</v>
      </c>
      <c r="B40" s="232"/>
      <c r="C40" s="232"/>
      <c r="D40" s="232"/>
      <c r="E40" s="232"/>
      <c r="F40" s="232"/>
    </row>
    <row r="41" spans="1:6">
      <c r="A41" s="232" t="s">
        <v>113</v>
      </c>
      <c r="B41" s="232"/>
      <c r="C41" s="232"/>
      <c r="D41" s="232"/>
      <c r="E41" s="232"/>
      <c r="F41" s="232"/>
    </row>
    <row r="42" spans="1:6">
      <c r="A42" s="227" t="s">
        <v>34</v>
      </c>
      <c r="B42" s="227"/>
      <c r="C42" s="227"/>
      <c r="D42" s="227"/>
      <c r="E42" s="227"/>
      <c r="F42" s="227"/>
    </row>
    <row r="44" spans="1:6">
      <c r="A44" s="37"/>
    </row>
    <row r="45" spans="1:6">
      <c r="A45" s="38"/>
    </row>
  </sheetData>
  <sheetProtection sheet="1" objects="1" scenarios="1"/>
  <mergeCells count="36">
    <mergeCell ref="A24:F24"/>
    <mergeCell ref="A12:F12"/>
    <mergeCell ref="A14:F14"/>
    <mergeCell ref="C15:F15"/>
    <mergeCell ref="C28:F28"/>
    <mergeCell ref="C22:F22"/>
    <mergeCell ref="C26:F26"/>
    <mergeCell ref="C23:F23"/>
    <mergeCell ref="C19:F19"/>
    <mergeCell ref="D18:F18"/>
    <mergeCell ref="C16:F16"/>
    <mergeCell ref="C17:F17"/>
    <mergeCell ref="D27:F27"/>
    <mergeCell ref="A1:F1"/>
    <mergeCell ref="A2:F2"/>
    <mergeCell ref="A8:F8"/>
    <mergeCell ref="A9:F9"/>
    <mergeCell ref="A10:F10"/>
    <mergeCell ref="A3:F3"/>
    <mergeCell ref="E4:F4"/>
    <mergeCell ref="A7:F7"/>
    <mergeCell ref="C30:F30"/>
    <mergeCell ref="C25:F25"/>
    <mergeCell ref="C31:F31"/>
    <mergeCell ref="A29:F29"/>
    <mergeCell ref="A42:F42"/>
    <mergeCell ref="C32:F32"/>
    <mergeCell ref="C34:F34"/>
    <mergeCell ref="C35:F35"/>
    <mergeCell ref="A39:F39"/>
    <mergeCell ref="D37:F37"/>
    <mergeCell ref="D38:F38"/>
    <mergeCell ref="A41:F41"/>
    <mergeCell ref="C33:F33"/>
    <mergeCell ref="A40:F40"/>
    <mergeCell ref="D36:F36"/>
  </mergeCells>
  <phoneticPr fontId="2"/>
  <hyperlinks>
    <hyperlink ref="E4" r:id="rId1"/>
  </hyperlinks>
  <pageMargins left="0.39370078740157483" right="0.39370078740157483" top="0.74803149606299213" bottom="0.74803149606299213" header="0.31496062992125984" footer="0.31496062992125984"/>
  <pageSetup paperSize="9"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53"/>
  <sheetViews>
    <sheetView tabSelected="1" topLeftCell="A1092" zoomScaleNormal="100" workbookViewId="0">
      <selection activeCell="L1102" sqref="L1102"/>
    </sheetView>
  </sheetViews>
  <sheetFormatPr defaultRowHeight="13.5"/>
  <cols>
    <col min="1" max="1" width="5.25" customWidth="1"/>
    <col min="2" max="2" width="12.625" customWidth="1"/>
    <col min="3" max="3" width="10.625" customWidth="1"/>
    <col min="11" max="11" width="12.5" customWidth="1"/>
    <col min="12" max="12" width="51.5" bestFit="1" customWidth="1"/>
    <col min="13" max="13" width="7.5" bestFit="1" customWidth="1"/>
    <col min="15" max="15" width="5.5" customWidth="1"/>
    <col min="16" max="16" width="5.5" bestFit="1" customWidth="1"/>
  </cols>
  <sheetData>
    <row r="1" spans="1:15">
      <c r="A1" s="282" t="s">
        <v>122</v>
      </c>
      <c r="B1" s="282"/>
      <c r="C1" s="282"/>
      <c r="D1" s="282"/>
      <c r="E1" s="282"/>
      <c r="F1" s="282"/>
      <c r="G1" s="282"/>
      <c r="H1" s="282"/>
      <c r="I1" s="282"/>
      <c r="J1" s="282"/>
    </row>
    <row r="2" spans="1:15">
      <c r="A2" s="283" t="s">
        <v>123</v>
      </c>
      <c r="B2" s="283"/>
      <c r="C2" s="283"/>
      <c r="D2" s="283"/>
      <c r="E2" s="283"/>
      <c r="F2" s="283"/>
      <c r="G2" s="283"/>
      <c r="H2" s="283"/>
      <c r="I2" s="283"/>
      <c r="J2" s="283"/>
    </row>
    <row r="3" spans="1:15">
      <c r="A3" s="175"/>
      <c r="B3" s="175"/>
      <c r="C3" s="175"/>
      <c r="D3" s="175"/>
      <c r="E3" s="175"/>
      <c r="F3" s="175"/>
      <c r="G3" s="175"/>
      <c r="H3" s="175"/>
      <c r="I3" s="175"/>
      <c r="J3" s="175"/>
    </row>
    <row r="4" spans="1:15">
      <c r="A4" s="284" t="s">
        <v>114</v>
      </c>
      <c r="B4" s="284"/>
      <c r="C4" s="284"/>
      <c r="D4" s="284"/>
      <c r="E4" s="284"/>
      <c r="F4" s="284"/>
      <c r="G4" s="284"/>
      <c r="H4" s="284"/>
      <c r="I4" s="284"/>
      <c r="J4" s="284"/>
    </row>
    <row r="5" spans="1:15" ht="18.75">
      <c r="A5" s="176" t="s">
        <v>115</v>
      </c>
      <c r="B5" s="176"/>
      <c r="C5" s="176"/>
      <c r="D5" s="176"/>
      <c r="E5" s="176"/>
      <c r="F5" s="176"/>
      <c r="G5" s="177"/>
      <c r="H5" s="177"/>
      <c r="I5" s="177"/>
      <c r="J5" s="177"/>
    </row>
    <row r="6" spans="1:15">
      <c r="A6" s="285" t="s">
        <v>116</v>
      </c>
      <c r="B6" s="285"/>
      <c r="C6" s="285"/>
      <c r="D6" s="285"/>
      <c r="E6" s="285"/>
      <c r="F6" s="285"/>
      <c r="G6" s="285"/>
      <c r="H6" s="285"/>
      <c r="I6" s="285"/>
      <c r="J6" s="285"/>
    </row>
    <row r="7" spans="1:15">
      <c r="A7" s="284" t="s">
        <v>117</v>
      </c>
      <c r="B7" s="284"/>
      <c r="C7" s="284"/>
      <c r="D7" s="284"/>
      <c r="E7" s="284"/>
      <c r="F7" s="284"/>
      <c r="G7" s="284"/>
      <c r="H7" s="284"/>
      <c r="I7" s="284"/>
      <c r="J7" s="284"/>
    </row>
    <row r="8" spans="1:15">
      <c r="A8" s="286" t="s">
        <v>118</v>
      </c>
      <c r="B8" s="286"/>
      <c r="C8" s="286"/>
      <c r="D8" s="286"/>
      <c r="E8" s="286"/>
      <c r="F8" s="286"/>
      <c r="G8" s="286"/>
      <c r="H8" s="286"/>
      <c r="I8" s="286"/>
      <c r="J8" s="286"/>
    </row>
    <row r="9" spans="1:15">
      <c r="A9" s="286" t="s">
        <v>119</v>
      </c>
      <c r="B9" s="286"/>
      <c r="C9" s="286"/>
      <c r="D9" s="286"/>
      <c r="E9" s="286"/>
      <c r="F9" s="286"/>
      <c r="G9" s="286"/>
      <c r="H9" s="286"/>
      <c r="I9" s="286"/>
      <c r="J9" s="286"/>
    </row>
    <row r="10" spans="1:15">
      <c r="A10" s="252" t="s">
        <v>4621</v>
      </c>
      <c r="B10" s="252"/>
      <c r="C10" s="252"/>
      <c r="D10" s="252"/>
      <c r="E10" s="252"/>
      <c r="F10" s="252"/>
      <c r="G10" s="252"/>
      <c r="H10" s="252"/>
      <c r="I10" s="252"/>
      <c r="J10" s="252"/>
    </row>
    <row r="11" spans="1:15">
      <c r="A11" s="252" t="s">
        <v>145</v>
      </c>
      <c r="B11" s="252"/>
      <c r="C11" s="252"/>
      <c r="D11" s="252"/>
      <c r="E11" s="252"/>
      <c r="F11" s="252"/>
      <c r="G11" s="252"/>
      <c r="H11" s="252"/>
      <c r="I11" s="252"/>
      <c r="J11" s="252"/>
    </row>
    <row r="12" spans="1:15">
      <c r="A12" s="252" t="s">
        <v>4622</v>
      </c>
      <c r="B12" s="252"/>
      <c r="C12" s="252"/>
      <c r="D12" s="252"/>
      <c r="E12" s="252"/>
      <c r="F12" s="252"/>
      <c r="G12" s="252"/>
      <c r="H12" s="252"/>
      <c r="I12" s="252"/>
      <c r="J12" s="252"/>
    </row>
    <row r="13" spans="1:15">
      <c r="A13" s="152"/>
      <c r="B13" s="152"/>
      <c r="C13" s="152"/>
      <c r="D13" s="152"/>
      <c r="E13" s="152"/>
      <c r="F13" s="152"/>
      <c r="G13" s="289" t="s">
        <v>120</v>
      </c>
      <c r="H13" s="289"/>
      <c r="I13" s="289"/>
      <c r="J13" s="178" t="s">
        <v>121</v>
      </c>
    </row>
    <row r="14" spans="1:15">
      <c r="A14" s="238"/>
      <c r="B14" s="238"/>
      <c r="C14" s="238"/>
      <c r="D14" s="238"/>
      <c r="E14" s="238"/>
      <c r="F14" s="238"/>
      <c r="G14" s="238"/>
      <c r="H14" s="238"/>
      <c r="I14" s="238"/>
      <c r="J14" s="238"/>
    </row>
    <row r="15" spans="1:15">
      <c r="A15" s="34"/>
      <c r="B15" s="34"/>
      <c r="C15" s="34"/>
      <c r="D15" s="34"/>
      <c r="E15" s="34"/>
      <c r="F15" s="34"/>
      <c r="G15" s="34"/>
      <c r="H15" s="34"/>
      <c r="I15" s="34"/>
      <c r="J15" s="34"/>
    </row>
    <row r="16" spans="1:15" ht="15.2" customHeight="1" thickBot="1">
      <c r="A16" s="293" t="s">
        <v>4618</v>
      </c>
      <c r="B16" s="293"/>
      <c r="C16" s="293"/>
      <c r="D16" s="293"/>
      <c r="E16" s="293"/>
      <c r="F16" s="293"/>
      <c r="G16" s="293"/>
      <c r="H16" s="294">
        <f>'1.ご依頼主'!B17</f>
        <v>0</v>
      </c>
      <c r="I16" s="294"/>
      <c r="J16" s="122" t="s">
        <v>58</v>
      </c>
      <c r="K16" s="43" t="s">
        <v>76</v>
      </c>
      <c r="L16" s="43" t="s">
        <v>79</v>
      </c>
      <c r="M16" s="43" t="s">
        <v>77</v>
      </c>
      <c r="N16" s="43" t="s">
        <v>78</v>
      </c>
      <c r="O16" s="43" t="s">
        <v>94</v>
      </c>
    </row>
    <row r="17" spans="1:16" ht="15.95" customHeight="1">
      <c r="A17" s="56">
        <v>1</v>
      </c>
      <c r="B17" s="113" t="s">
        <v>45</v>
      </c>
      <c r="C17" s="90"/>
      <c r="D17" s="279"/>
      <c r="E17" s="280"/>
      <c r="F17" s="280"/>
      <c r="G17" s="280"/>
      <c r="H17" s="280"/>
      <c r="I17" s="280"/>
      <c r="J17" s="281"/>
      <c r="K17" s="126">
        <f>C22</f>
        <v>0</v>
      </c>
      <c r="L17" s="43" t="str">
        <f>E22</f>
        <v/>
      </c>
      <c r="M17" s="125">
        <f>C23</f>
        <v>0</v>
      </c>
      <c r="N17" s="167">
        <f>G23</f>
        <v>0</v>
      </c>
      <c r="O17" s="167">
        <f>I23</f>
        <v>0</v>
      </c>
      <c r="P17" s="43">
        <v>1</v>
      </c>
    </row>
    <row r="18" spans="1:16" ht="15.95" customHeight="1">
      <c r="A18" s="57"/>
      <c r="B18" s="114" t="s">
        <v>46</v>
      </c>
      <c r="C18" s="324"/>
      <c r="D18" s="325"/>
      <c r="E18" s="325"/>
      <c r="F18" s="325"/>
      <c r="G18" s="326"/>
      <c r="H18" s="58"/>
      <c r="I18" s="58"/>
      <c r="J18" s="59"/>
      <c r="K18" s="126">
        <f>C30</f>
        <v>0</v>
      </c>
      <c r="L18" s="43" t="str">
        <f>E30</f>
        <v/>
      </c>
      <c r="M18" s="125">
        <f>C31</f>
        <v>0</v>
      </c>
      <c r="N18" s="167">
        <f>G31</f>
        <v>0</v>
      </c>
      <c r="O18" s="167">
        <f>I31</f>
        <v>0</v>
      </c>
      <c r="P18" s="43">
        <v>2</v>
      </c>
    </row>
    <row r="19" spans="1:16" ht="15.95" customHeight="1">
      <c r="A19" s="57"/>
      <c r="B19" s="114" t="s">
        <v>47</v>
      </c>
      <c r="C19" s="327"/>
      <c r="D19" s="328"/>
      <c r="E19" s="328"/>
      <c r="F19" s="328"/>
      <c r="G19" s="329"/>
      <c r="H19" s="256" t="s">
        <v>128</v>
      </c>
      <c r="I19" s="257"/>
      <c r="J19" s="258"/>
      <c r="K19" s="126">
        <f>C38</f>
        <v>0</v>
      </c>
      <c r="L19" s="43" t="str">
        <f>E38</f>
        <v/>
      </c>
      <c r="M19" s="125">
        <f>C39</f>
        <v>0</v>
      </c>
      <c r="N19" s="167">
        <f>G39</f>
        <v>0</v>
      </c>
      <c r="O19" s="167">
        <f>I39</f>
        <v>0</v>
      </c>
      <c r="P19" s="43">
        <v>3</v>
      </c>
    </row>
    <row r="20" spans="1:16" ht="15.95" customHeight="1">
      <c r="A20" s="57"/>
      <c r="B20" s="115" t="s">
        <v>48</v>
      </c>
      <c r="C20" s="333"/>
      <c r="D20" s="334"/>
      <c r="E20" s="335"/>
      <c r="F20" s="265"/>
      <c r="G20" s="266"/>
      <c r="H20" s="266"/>
      <c r="I20" s="266"/>
      <c r="J20" s="267"/>
      <c r="K20" s="126">
        <f>C46</f>
        <v>0</v>
      </c>
      <c r="L20" s="43" t="str">
        <f>E46</f>
        <v/>
      </c>
      <c r="M20" s="125">
        <f>C47</f>
        <v>0</v>
      </c>
      <c r="N20" s="167">
        <f>G47</f>
        <v>0</v>
      </c>
      <c r="O20" s="167">
        <f>I47</f>
        <v>0</v>
      </c>
      <c r="P20" s="43">
        <v>4</v>
      </c>
    </row>
    <row r="21" spans="1:16" ht="15.95" customHeight="1">
      <c r="A21" s="57"/>
      <c r="B21" s="115" t="s">
        <v>27</v>
      </c>
      <c r="C21" s="336"/>
      <c r="D21" s="337"/>
      <c r="E21" s="301"/>
      <c r="F21" s="302"/>
      <c r="G21" s="302"/>
      <c r="H21" s="302"/>
      <c r="I21" s="302"/>
      <c r="J21" s="303"/>
      <c r="K21" s="126">
        <f>C54</f>
        <v>0</v>
      </c>
      <c r="L21" s="43" t="str">
        <f>E54</f>
        <v/>
      </c>
      <c r="M21" s="125">
        <f>C55</f>
        <v>0</v>
      </c>
      <c r="N21" s="167">
        <f>G55</f>
        <v>0</v>
      </c>
      <c r="O21" s="167">
        <f>I55</f>
        <v>0</v>
      </c>
      <c r="P21" s="43">
        <v>5</v>
      </c>
    </row>
    <row r="22" spans="1:16" ht="15.95" customHeight="1">
      <c r="A22" s="57"/>
      <c r="B22" s="115" t="s">
        <v>49</v>
      </c>
      <c r="C22" s="91"/>
      <c r="D22" s="110" t="s">
        <v>50</v>
      </c>
      <c r="E22" s="270" t="str">
        <f>IF(C22="","",LOOKUP(C22,$K$158:$K$2697,$L$158:$L$2697))</f>
        <v/>
      </c>
      <c r="F22" s="271"/>
      <c r="G22" s="271"/>
      <c r="H22" s="271"/>
      <c r="I22" s="271"/>
      <c r="J22" s="272"/>
      <c r="K22" s="129">
        <f>C62</f>
        <v>0</v>
      </c>
      <c r="L22" s="132" t="str">
        <f>E62</f>
        <v/>
      </c>
      <c r="M22" s="128">
        <f>C63</f>
        <v>0</v>
      </c>
      <c r="N22" s="168">
        <f>G63</f>
        <v>0</v>
      </c>
      <c r="O22" s="168">
        <f>I63</f>
        <v>0</v>
      </c>
      <c r="P22" s="127">
        <v>6</v>
      </c>
    </row>
    <row r="23" spans="1:16" s="108" customFormat="1" ht="15.2" customHeight="1">
      <c r="A23" s="104"/>
      <c r="B23" s="115" t="s">
        <v>51</v>
      </c>
      <c r="C23" s="105"/>
      <c r="D23" s="111" t="s">
        <v>52</v>
      </c>
      <c r="E23" s="106">
        <f>IF(C22="",0,LOOKUP(C22,$K$158:$K$2697,$M$158:$M$2697))</f>
        <v>0</v>
      </c>
      <c r="F23" s="112" t="s">
        <v>53</v>
      </c>
      <c r="G23" s="106">
        <f>IF(C23="",0,C23*E23)</f>
        <v>0</v>
      </c>
      <c r="H23" s="112" t="s">
        <v>54</v>
      </c>
      <c r="I23" s="219">
        <f>IF(G23=0,0,IF(G23&gt;=5000,0,500))</f>
        <v>0</v>
      </c>
      <c r="J23" s="107"/>
      <c r="K23" s="126">
        <f>C76</f>
        <v>0</v>
      </c>
      <c r="L23" s="126" t="str">
        <f>E76</f>
        <v/>
      </c>
      <c r="M23" s="125">
        <f>C77</f>
        <v>0</v>
      </c>
      <c r="N23" s="167">
        <f>G77</f>
        <v>0</v>
      </c>
      <c r="O23" s="167">
        <f>I77</f>
        <v>0</v>
      </c>
      <c r="P23" s="43">
        <v>7</v>
      </c>
    </row>
    <row r="24" spans="1:16" ht="15.2" customHeight="1" thickBot="1">
      <c r="A24" s="57"/>
      <c r="B24" s="116" t="s">
        <v>44</v>
      </c>
      <c r="C24" s="321"/>
      <c r="D24" s="322"/>
      <c r="E24" s="323"/>
      <c r="F24" s="338" t="s">
        <v>138</v>
      </c>
      <c r="G24" s="339"/>
      <c r="H24" s="339"/>
      <c r="I24" s="339"/>
      <c r="J24" s="340"/>
      <c r="K24" s="126">
        <f>C84</f>
        <v>0</v>
      </c>
      <c r="L24" s="126" t="str">
        <f>E84</f>
        <v/>
      </c>
      <c r="M24" s="125">
        <f>C85</f>
        <v>0</v>
      </c>
      <c r="N24" s="167">
        <f>G85</f>
        <v>0</v>
      </c>
      <c r="O24" s="167">
        <f>I85</f>
        <v>0</v>
      </c>
      <c r="P24" s="43">
        <v>8</v>
      </c>
    </row>
    <row r="25" spans="1:16" ht="15.95" customHeight="1">
      <c r="A25" s="56">
        <v>2</v>
      </c>
      <c r="B25" s="113" t="s">
        <v>45</v>
      </c>
      <c r="C25" s="90"/>
      <c r="D25" s="279"/>
      <c r="E25" s="280"/>
      <c r="F25" s="280"/>
      <c r="G25" s="280"/>
      <c r="H25" s="280"/>
      <c r="I25" s="280"/>
      <c r="J25" s="281"/>
      <c r="K25" s="126">
        <f>C92</f>
        <v>0</v>
      </c>
      <c r="L25" s="126" t="str">
        <f>E92</f>
        <v/>
      </c>
      <c r="M25" s="125">
        <f>C93</f>
        <v>0</v>
      </c>
      <c r="N25" s="167">
        <f>G93</f>
        <v>0</v>
      </c>
      <c r="O25" s="167">
        <f>I93</f>
        <v>0</v>
      </c>
      <c r="P25" s="43">
        <v>9</v>
      </c>
    </row>
    <row r="26" spans="1:16" ht="15.95" customHeight="1">
      <c r="A26" s="57"/>
      <c r="B26" s="114" t="s">
        <v>46</v>
      </c>
      <c r="C26" s="324"/>
      <c r="D26" s="325"/>
      <c r="E26" s="325"/>
      <c r="F26" s="325"/>
      <c r="G26" s="326"/>
      <c r="H26" s="58"/>
      <c r="I26" s="58"/>
      <c r="J26" s="59"/>
      <c r="K26" s="126">
        <f>C100</f>
        <v>0</v>
      </c>
      <c r="L26" s="126" t="str">
        <f>E100</f>
        <v/>
      </c>
      <c r="M26" s="125">
        <f>C101</f>
        <v>0</v>
      </c>
      <c r="N26" s="167">
        <f>G101</f>
        <v>0</v>
      </c>
      <c r="O26" s="167">
        <f>I101</f>
        <v>0</v>
      </c>
      <c r="P26" s="43">
        <v>10</v>
      </c>
    </row>
    <row r="27" spans="1:16" ht="15.95" customHeight="1">
      <c r="A27" s="57"/>
      <c r="B27" s="114" t="s">
        <v>47</v>
      </c>
      <c r="C27" s="327"/>
      <c r="D27" s="328"/>
      <c r="E27" s="328"/>
      <c r="F27" s="328"/>
      <c r="G27" s="329"/>
      <c r="H27" s="256" t="s">
        <v>128</v>
      </c>
      <c r="I27" s="257"/>
      <c r="J27" s="258"/>
      <c r="K27" s="126">
        <f>C108</f>
        <v>0</v>
      </c>
      <c r="L27" s="126" t="str">
        <f>E108</f>
        <v/>
      </c>
      <c r="M27" s="125">
        <f>C109</f>
        <v>0</v>
      </c>
      <c r="N27" s="167">
        <f>G109</f>
        <v>0</v>
      </c>
      <c r="O27" s="167">
        <f>I109</f>
        <v>0</v>
      </c>
      <c r="P27" s="43">
        <v>11</v>
      </c>
    </row>
    <row r="28" spans="1:16" ht="15.95" customHeight="1">
      <c r="A28" s="57"/>
      <c r="B28" s="115" t="s">
        <v>48</v>
      </c>
      <c r="C28" s="333"/>
      <c r="D28" s="334"/>
      <c r="E28" s="335"/>
      <c r="F28" s="265"/>
      <c r="G28" s="266"/>
      <c r="H28" s="266"/>
      <c r="I28" s="266"/>
      <c r="J28" s="267"/>
      <c r="K28" s="126">
        <f>C116</f>
        <v>0</v>
      </c>
      <c r="L28" s="132" t="str">
        <f>E116</f>
        <v/>
      </c>
      <c r="M28" s="128">
        <f>C117</f>
        <v>0</v>
      </c>
      <c r="N28" s="168">
        <f>G117</f>
        <v>0</v>
      </c>
      <c r="O28" s="168">
        <f>I117</f>
        <v>0</v>
      </c>
      <c r="P28" s="127">
        <v>12</v>
      </c>
    </row>
    <row r="29" spans="1:16" ht="15.95" customHeight="1">
      <c r="A29" s="57"/>
      <c r="B29" s="115" t="s">
        <v>27</v>
      </c>
      <c r="C29" s="336"/>
      <c r="D29" s="337"/>
      <c r="E29" s="301"/>
      <c r="F29" s="302"/>
      <c r="G29" s="302"/>
      <c r="H29" s="302"/>
      <c r="I29" s="302"/>
      <c r="J29" s="303"/>
      <c r="K29" s="130">
        <f>C130</f>
        <v>0</v>
      </c>
      <c r="L29" s="126" t="str">
        <f>E130</f>
        <v/>
      </c>
      <c r="M29" s="125">
        <f>C131</f>
        <v>0</v>
      </c>
      <c r="N29" s="167">
        <f>G131</f>
        <v>0</v>
      </c>
      <c r="O29" s="167">
        <f>I131</f>
        <v>0</v>
      </c>
      <c r="P29" s="43">
        <v>13</v>
      </c>
    </row>
    <row r="30" spans="1:16" ht="15.95" customHeight="1">
      <c r="A30" s="57"/>
      <c r="B30" s="115" t="s">
        <v>49</v>
      </c>
      <c r="C30" s="91"/>
      <c r="D30" s="110" t="s">
        <v>50</v>
      </c>
      <c r="E30" s="270" t="str">
        <f>IF(C30="","",LOOKUP(C30,$K$158:$K$2697,$L$158:$L$2697))</f>
        <v/>
      </c>
      <c r="F30" s="271"/>
      <c r="G30" s="271"/>
      <c r="H30" s="271"/>
      <c r="I30" s="271"/>
      <c r="J30" s="272"/>
      <c r="K30" s="131">
        <f>C138</f>
        <v>0</v>
      </c>
      <c r="L30" s="126" t="str">
        <f>E138</f>
        <v/>
      </c>
      <c r="M30" s="125">
        <f>C139</f>
        <v>0</v>
      </c>
      <c r="N30" s="167">
        <f>G139</f>
        <v>0</v>
      </c>
      <c r="O30" s="167">
        <f>I139</f>
        <v>0</v>
      </c>
      <c r="P30" s="43">
        <v>14</v>
      </c>
    </row>
    <row r="31" spans="1:16" s="108" customFormat="1" ht="15.2" customHeight="1">
      <c r="A31" s="104"/>
      <c r="B31" s="115" t="s">
        <v>51</v>
      </c>
      <c r="C31" s="105"/>
      <c r="D31" s="111" t="s">
        <v>52</v>
      </c>
      <c r="E31" s="106">
        <f>IF(C30="",0,LOOKUP(C30,$K$158:$K$2697,$M$158:$M$2697))</f>
        <v>0</v>
      </c>
      <c r="F31" s="112" t="s">
        <v>53</v>
      </c>
      <c r="G31" s="106">
        <f>IF(C31="",0,C31*E31)</f>
        <v>0</v>
      </c>
      <c r="H31" s="112" t="s">
        <v>54</v>
      </c>
      <c r="I31" s="219">
        <f>IF(G31=0,0,IF(G31&gt;=5000,0,500))</f>
        <v>0</v>
      </c>
      <c r="J31" s="107"/>
      <c r="K31" s="131">
        <f>C146</f>
        <v>0</v>
      </c>
      <c r="L31" s="126" t="str">
        <f>E146</f>
        <v/>
      </c>
      <c r="M31" s="125">
        <f>C147</f>
        <v>0</v>
      </c>
      <c r="N31" s="167">
        <f>G147</f>
        <v>0</v>
      </c>
      <c r="O31" s="167">
        <f>I147</f>
        <v>0</v>
      </c>
      <c r="P31" s="43">
        <v>15</v>
      </c>
    </row>
    <row r="32" spans="1:16" ht="15.2" customHeight="1" thickBot="1">
      <c r="A32" s="57"/>
      <c r="B32" s="116" t="s">
        <v>44</v>
      </c>
      <c r="C32" s="321"/>
      <c r="D32" s="322"/>
      <c r="E32" s="323"/>
      <c r="F32" s="276"/>
      <c r="G32" s="277"/>
      <c r="H32" s="277"/>
      <c r="I32" s="277"/>
      <c r="J32" s="278"/>
      <c r="K32" s="131">
        <f>C154</f>
        <v>0</v>
      </c>
      <c r="L32" s="126" t="str">
        <f>E154</f>
        <v/>
      </c>
      <c r="M32" s="125">
        <f>C155</f>
        <v>0</v>
      </c>
      <c r="N32" s="167">
        <f>G155</f>
        <v>0</v>
      </c>
      <c r="O32" s="167">
        <f>I155</f>
        <v>0</v>
      </c>
      <c r="P32" s="43">
        <v>16</v>
      </c>
    </row>
    <row r="33" spans="1:16" ht="15.95" customHeight="1">
      <c r="A33" s="56">
        <v>3</v>
      </c>
      <c r="B33" s="113" t="s">
        <v>45</v>
      </c>
      <c r="C33" s="90"/>
      <c r="D33" s="279"/>
      <c r="E33" s="280"/>
      <c r="F33" s="280"/>
      <c r="G33" s="280"/>
      <c r="H33" s="280"/>
      <c r="I33" s="280"/>
      <c r="J33" s="281"/>
      <c r="K33" s="131">
        <f>C162</f>
        <v>0</v>
      </c>
      <c r="L33" s="126" t="str">
        <f>E162</f>
        <v/>
      </c>
      <c r="M33" s="125">
        <f>C163</f>
        <v>0</v>
      </c>
      <c r="N33" s="167">
        <f>G163</f>
        <v>0</v>
      </c>
      <c r="O33" s="167">
        <f>I163</f>
        <v>0</v>
      </c>
      <c r="P33" s="43">
        <v>17</v>
      </c>
    </row>
    <row r="34" spans="1:16" ht="15.95" customHeight="1">
      <c r="A34" s="57"/>
      <c r="B34" s="114" t="s">
        <v>46</v>
      </c>
      <c r="C34" s="324"/>
      <c r="D34" s="325"/>
      <c r="E34" s="325"/>
      <c r="F34" s="325"/>
      <c r="G34" s="326"/>
      <c r="H34" s="58"/>
      <c r="I34" s="58"/>
      <c r="J34" s="59"/>
      <c r="K34" s="129">
        <f>C170</f>
        <v>0</v>
      </c>
      <c r="L34" s="132" t="str">
        <f>E170</f>
        <v/>
      </c>
      <c r="M34" s="128">
        <f>C171</f>
        <v>0</v>
      </c>
      <c r="N34" s="168">
        <f>G171</f>
        <v>0</v>
      </c>
      <c r="O34" s="168">
        <f>I171</f>
        <v>0</v>
      </c>
      <c r="P34" s="127">
        <v>18</v>
      </c>
    </row>
    <row r="35" spans="1:16" ht="15.95" customHeight="1">
      <c r="A35" s="57"/>
      <c r="B35" s="114" t="s">
        <v>47</v>
      </c>
      <c r="C35" s="327"/>
      <c r="D35" s="328"/>
      <c r="E35" s="328"/>
      <c r="F35" s="328"/>
      <c r="G35" s="329"/>
      <c r="H35" s="256" t="s">
        <v>128</v>
      </c>
      <c r="I35" s="257"/>
      <c r="J35" s="258"/>
      <c r="K35" s="43"/>
      <c r="L35" s="169" t="s">
        <v>95</v>
      </c>
      <c r="M35" s="125">
        <f>SUM(M17:M34)</f>
        <v>0</v>
      </c>
      <c r="N35" s="133">
        <f>SUM(N17:N34)</f>
        <v>0</v>
      </c>
      <c r="O35" s="133">
        <f>SUM(O17:O34)</f>
        <v>0</v>
      </c>
    </row>
    <row r="36" spans="1:16" ht="15.95" customHeight="1">
      <c r="A36" s="57"/>
      <c r="B36" s="115" t="s">
        <v>48</v>
      </c>
      <c r="C36" s="333"/>
      <c r="D36" s="334"/>
      <c r="E36" s="335"/>
      <c r="F36" s="265"/>
      <c r="G36" s="266"/>
      <c r="H36" s="266"/>
      <c r="I36" s="266"/>
      <c r="J36" s="267"/>
      <c r="K36" s="43"/>
      <c r="L36" s="43"/>
      <c r="M36" s="43" t="s">
        <v>96</v>
      </c>
      <c r="N36" s="133">
        <f>N35+O35</f>
        <v>0</v>
      </c>
    </row>
    <row r="37" spans="1:16" ht="15.95" customHeight="1">
      <c r="A37" s="57"/>
      <c r="B37" s="115" t="s">
        <v>27</v>
      </c>
      <c r="C37" s="336"/>
      <c r="D37" s="337"/>
      <c r="E37" s="301"/>
      <c r="F37" s="302"/>
      <c r="G37" s="302"/>
      <c r="H37" s="302"/>
      <c r="I37" s="302"/>
      <c r="J37" s="303"/>
      <c r="K37" s="43"/>
      <c r="L37" s="43"/>
      <c r="M37" s="43"/>
      <c r="N37" s="43"/>
    </row>
    <row r="38" spans="1:16" ht="15.95" customHeight="1">
      <c r="A38" s="57"/>
      <c r="B38" s="115" t="s">
        <v>49</v>
      </c>
      <c r="C38" s="91"/>
      <c r="D38" s="110" t="s">
        <v>50</v>
      </c>
      <c r="E38" s="270" t="str">
        <f>IF(C38="","",LOOKUP(C38,$K$158:$K$2697,$L$158:$L$2697))</f>
        <v/>
      </c>
      <c r="F38" s="271"/>
      <c r="G38" s="271"/>
      <c r="H38" s="271"/>
      <c r="I38" s="271"/>
      <c r="J38" s="272"/>
      <c r="K38" s="43"/>
      <c r="L38" s="43"/>
      <c r="M38" s="43"/>
      <c r="N38" s="43"/>
    </row>
    <row r="39" spans="1:16" s="108" customFormat="1" ht="15.2" customHeight="1">
      <c r="A39" s="104"/>
      <c r="B39" s="115" t="s">
        <v>51</v>
      </c>
      <c r="C39" s="105"/>
      <c r="D39" s="111" t="s">
        <v>52</v>
      </c>
      <c r="E39" s="106">
        <f>IF(C38="",0,LOOKUP(C38,$K$158:$K$2697,$M$158:$M$2697))</f>
        <v>0</v>
      </c>
      <c r="F39" s="112" t="s">
        <v>53</v>
      </c>
      <c r="G39" s="106">
        <f>IF(C39="",0,C39*E39)</f>
        <v>0</v>
      </c>
      <c r="H39" s="112" t="s">
        <v>54</v>
      </c>
      <c r="I39" s="219">
        <f>IF(G39=0,0,IF(G39&gt;=5000,0,500))</f>
        <v>0</v>
      </c>
      <c r="J39" s="107"/>
      <c r="K39" s="43"/>
      <c r="L39" s="43"/>
      <c r="M39" s="43"/>
      <c r="N39" s="43"/>
    </row>
    <row r="40" spans="1:16" ht="15.2" customHeight="1" thickBot="1">
      <c r="A40" s="57"/>
      <c r="B40" s="116" t="s">
        <v>44</v>
      </c>
      <c r="C40" s="321"/>
      <c r="D40" s="322"/>
      <c r="E40" s="323"/>
      <c r="F40" s="276"/>
      <c r="G40" s="277"/>
      <c r="H40" s="277"/>
      <c r="I40" s="277"/>
      <c r="J40" s="278"/>
      <c r="K40" s="43"/>
      <c r="L40" s="43"/>
      <c r="M40" s="43"/>
      <c r="N40" s="43"/>
    </row>
    <row r="41" spans="1:16" ht="15.95" customHeight="1">
      <c r="A41" s="56">
        <v>4</v>
      </c>
      <c r="B41" s="113" t="s">
        <v>45</v>
      </c>
      <c r="C41" s="90"/>
      <c r="D41" s="330"/>
      <c r="E41" s="331"/>
      <c r="F41" s="331"/>
      <c r="G41" s="331"/>
      <c r="H41" s="331"/>
      <c r="I41" s="331"/>
      <c r="J41" s="332"/>
      <c r="K41" s="43"/>
      <c r="L41" s="43"/>
      <c r="M41" s="43"/>
      <c r="N41" s="43"/>
    </row>
    <row r="42" spans="1:16" ht="15.95" customHeight="1">
      <c r="A42" s="57"/>
      <c r="B42" s="114" t="s">
        <v>46</v>
      </c>
      <c r="C42" s="324"/>
      <c r="D42" s="325"/>
      <c r="E42" s="325"/>
      <c r="F42" s="325"/>
      <c r="G42" s="326"/>
      <c r="H42" s="92"/>
      <c r="I42" s="92"/>
      <c r="J42" s="93"/>
      <c r="K42" s="43"/>
      <c r="L42" s="43"/>
      <c r="M42" s="43"/>
      <c r="N42" s="43"/>
    </row>
    <row r="43" spans="1:16" ht="15.95" customHeight="1">
      <c r="A43" s="57"/>
      <c r="B43" s="114" t="s">
        <v>47</v>
      </c>
      <c r="C43" s="327"/>
      <c r="D43" s="328"/>
      <c r="E43" s="328"/>
      <c r="F43" s="328"/>
      <c r="G43" s="329"/>
      <c r="H43" s="256" t="s">
        <v>128</v>
      </c>
      <c r="I43" s="257"/>
      <c r="J43" s="258"/>
      <c r="K43" s="43"/>
      <c r="L43" s="43"/>
      <c r="M43" s="43"/>
      <c r="N43" s="43"/>
    </row>
    <row r="44" spans="1:16" ht="15.95" customHeight="1">
      <c r="A44" s="57"/>
      <c r="B44" s="115" t="s">
        <v>48</v>
      </c>
      <c r="C44" s="341"/>
      <c r="D44" s="342"/>
      <c r="E44" s="343"/>
      <c r="F44" s="265"/>
      <c r="G44" s="266"/>
      <c r="H44" s="266"/>
      <c r="I44" s="266"/>
      <c r="J44" s="267"/>
    </row>
    <row r="45" spans="1:16" ht="15.95" customHeight="1">
      <c r="A45" s="57"/>
      <c r="B45" s="115" t="s">
        <v>27</v>
      </c>
      <c r="C45" s="344"/>
      <c r="D45" s="345"/>
      <c r="E45" s="301"/>
      <c r="F45" s="302"/>
      <c r="G45" s="302"/>
      <c r="H45" s="302"/>
      <c r="I45" s="302"/>
      <c r="J45" s="303"/>
    </row>
    <row r="46" spans="1:16" ht="15.95" customHeight="1">
      <c r="A46" s="57"/>
      <c r="B46" s="115" t="s">
        <v>49</v>
      </c>
      <c r="C46" s="94"/>
      <c r="D46" s="110" t="s">
        <v>50</v>
      </c>
      <c r="E46" s="270" t="str">
        <f>IF(C46="","",LOOKUP(C46,$K$158:$K$2697,$L$158:$L$2697))</f>
        <v/>
      </c>
      <c r="F46" s="271"/>
      <c r="G46" s="271"/>
      <c r="H46" s="271"/>
      <c r="I46" s="271"/>
      <c r="J46" s="272"/>
    </row>
    <row r="47" spans="1:16" s="108" customFormat="1" ht="15.2" customHeight="1">
      <c r="A47" s="104"/>
      <c r="B47" s="115" t="s">
        <v>51</v>
      </c>
      <c r="C47" s="109"/>
      <c r="D47" s="111" t="s">
        <v>52</v>
      </c>
      <c r="E47" s="106">
        <f>IF(C46="",0,LOOKUP(C46,$K$158:$K$2697,$M$158:$M$2697))</f>
        <v>0</v>
      </c>
      <c r="F47" s="112" t="s">
        <v>53</v>
      </c>
      <c r="G47" s="106">
        <f>IF(C47="",0,C47*E47)</f>
        <v>0</v>
      </c>
      <c r="H47" s="112" t="s">
        <v>54</v>
      </c>
      <c r="I47" s="219">
        <f>IF(G47=0,0,IF(G47&gt;=5000,0,500))</f>
        <v>0</v>
      </c>
      <c r="J47" s="107"/>
    </row>
    <row r="48" spans="1:16" ht="15.2" customHeight="1" thickBot="1">
      <c r="A48" s="57"/>
      <c r="B48" s="116" t="s">
        <v>44</v>
      </c>
      <c r="C48" s="318"/>
      <c r="D48" s="319"/>
      <c r="E48" s="320"/>
      <c r="F48" s="276"/>
      <c r="G48" s="277"/>
      <c r="H48" s="277"/>
      <c r="I48" s="277"/>
      <c r="J48" s="278"/>
    </row>
    <row r="49" spans="1:10" ht="15.95" customHeight="1">
      <c r="A49" s="56">
        <v>5</v>
      </c>
      <c r="B49" s="113" t="s">
        <v>45</v>
      </c>
      <c r="C49" s="89"/>
      <c r="D49" s="279"/>
      <c r="E49" s="280"/>
      <c r="F49" s="280"/>
      <c r="G49" s="280"/>
      <c r="H49" s="280"/>
      <c r="I49" s="280"/>
      <c r="J49" s="281"/>
    </row>
    <row r="50" spans="1:10" ht="15.95" customHeight="1">
      <c r="A50" s="57"/>
      <c r="B50" s="114" t="s">
        <v>46</v>
      </c>
      <c r="C50" s="295"/>
      <c r="D50" s="296"/>
      <c r="E50" s="296"/>
      <c r="F50" s="296"/>
      <c r="G50" s="297"/>
      <c r="H50" s="58"/>
      <c r="I50" s="58"/>
      <c r="J50" s="59"/>
    </row>
    <row r="51" spans="1:10" ht="15.95" customHeight="1">
      <c r="A51" s="57"/>
      <c r="B51" s="114" t="s">
        <v>47</v>
      </c>
      <c r="C51" s="346"/>
      <c r="D51" s="347"/>
      <c r="E51" s="347"/>
      <c r="F51" s="347"/>
      <c r="G51" s="348"/>
      <c r="H51" s="256" t="s">
        <v>128</v>
      </c>
      <c r="I51" s="257"/>
      <c r="J51" s="258"/>
    </row>
    <row r="52" spans="1:10" ht="15.95" customHeight="1">
      <c r="A52" s="57"/>
      <c r="B52" s="115" t="s">
        <v>48</v>
      </c>
      <c r="C52" s="341"/>
      <c r="D52" s="342"/>
      <c r="E52" s="343"/>
      <c r="F52" s="298"/>
      <c r="G52" s="299"/>
      <c r="H52" s="299"/>
      <c r="I52" s="299"/>
      <c r="J52" s="300"/>
    </row>
    <row r="53" spans="1:10" ht="15.95" customHeight="1">
      <c r="A53" s="57"/>
      <c r="B53" s="115" t="s">
        <v>27</v>
      </c>
      <c r="C53" s="344"/>
      <c r="D53" s="345"/>
      <c r="E53" s="301"/>
      <c r="F53" s="302"/>
      <c r="G53" s="302"/>
      <c r="H53" s="302"/>
      <c r="I53" s="302"/>
      <c r="J53" s="303"/>
    </row>
    <row r="54" spans="1:10" ht="15.95" customHeight="1">
      <c r="A54" s="57"/>
      <c r="B54" s="115" t="s">
        <v>49</v>
      </c>
      <c r="C54" s="94"/>
      <c r="D54" s="110" t="s">
        <v>50</v>
      </c>
      <c r="E54" s="270" t="str">
        <f>IF(C54="","",LOOKUP(C54,$K$158:$K$2697,$L$158:$L$2697))</f>
        <v/>
      </c>
      <c r="F54" s="271"/>
      <c r="G54" s="271"/>
      <c r="H54" s="271"/>
      <c r="I54" s="271"/>
      <c r="J54" s="272"/>
    </row>
    <row r="55" spans="1:10" s="108" customFormat="1" ht="15.2" customHeight="1">
      <c r="A55" s="104"/>
      <c r="B55" s="115" t="s">
        <v>51</v>
      </c>
      <c r="C55" s="109"/>
      <c r="D55" s="111" t="s">
        <v>52</v>
      </c>
      <c r="E55" s="106">
        <f>IF(C54="",0,LOOKUP(C54,$K$158:$K$2697,$M$158:$M$2697))</f>
        <v>0</v>
      </c>
      <c r="F55" s="112" t="s">
        <v>53</v>
      </c>
      <c r="G55" s="106">
        <f>IF(C55="",0,C55*E55)</f>
        <v>0</v>
      </c>
      <c r="H55" s="112" t="s">
        <v>54</v>
      </c>
      <c r="I55" s="219">
        <f>IF(G55=0,0,IF(G55&gt;=5000,0,500))</f>
        <v>0</v>
      </c>
      <c r="J55" s="107"/>
    </row>
    <row r="56" spans="1:10" ht="15.2" customHeight="1" thickBot="1">
      <c r="A56" s="57"/>
      <c r="B56" s="116" t="s">
        <v>44</v>
      </c>
      <c r="C56" s="318"/>
      <c r="D56" s="319"/>
      <c r="E56" s="320"/>
      <c r="F56" s="276"/>
      <c r="G56" s="277"/>
      <c r="H56" s="277"/>
      <c r="I56" s="277"/>
      <c r="J56" s="278"/>
    </row>
    <row r="57" spans="1:10" ht="15.95" customHeight="1">
      <c r="A57" s="56">
        <v>6</v>
      </c>
      <c r="B57" s="113" t="s">
        <v>45</v>
      </c>
      <c r="C57" s="89"/>
      <c r="D57" s="279"/>
      <c r="E57" s="280"/>
      <c r="F57" s="280"/>
      <c r="G57" s="280"/>
      <c r="H57" s="280"/>
      <c r="I57" s="280"/>
      <c r="J57" s="281"/>
    </row>
    <row r="58" spans="1:10" ht="15.95" customHeight="1">
      <c r="A58" s="57"/>
      <c r="B58" s="114" t="s">
        <v>46</v>
      </c>
      <c r="C58" s="295"/>
      <c r="D58" s="296"/>
      <c r="E58" s="296"/>
      <c r="F58" s="296"/>
      <c r="G58" s="297"/>
      <c r="H58" s="58"/>
      <c r="I58" s="58"/>
      <c r="J58" s="59"/>
    </row>
    <row r="59" spans="1:10" ht="15.95" customHeight="1">
      <c r="A59" s="57"/>
      <c r="B59" s="114" t="s">
        <v>47</v>
      </c>
      <c r="C59" s="346"/>
      <c r="D59" s="347"/>
      <c r="E59" s="347"/>
      <c r="F59" s="347"/>
      <c r="G59" s="348"/>
      <c r="H59" s="256" t="s">
        <v>128</v>
      </c>
      <c r="I59" s="257"/>
      <c r="J59" s="258"/>
    </row>
    <row r="60" spans="1:10" ht="15.95" customHeight="1">
      <c r="A60" s="57"/>
      <c r="B60" s="115" t="s">
        <v>48</v>
      </c>
      <c r="C60" s="341"/>
      <c r="D60" s="342"/>
      <c r="E60" s="343"/>
      <c r="F60" s="265"/>
      <c r="G60" s="266"/>
      <c r="H60" s="266"/>
      <c r="I60" s="266"/>
      <c r="J60" s="267"/>
    </row>
    <row r="61" spans="1:10" ht="15.95" customHeight="1">
      <c r="A61" s="57"/>
      <c r="B61" s="115" t="s">
        <v>27</v>
      </c>
      <c r="C61" s="344"/>
      <c r="D61" s="345"/>
      <c r="E61" s="301"/>
      <c r="F61" s="302"/>
      <c r="G61" s="302"/>
      <c r="H61" s="302"/>
      <c r="I61" s="302"/>
      <c r="J61" s="303"/>
    </row>
    <row r="62" spans="1:10" ht="15.95" customHeight="1">
      <c r="A62" s="57"/>
      <c r="B62" s="115" t="s">
        <v>49</v>
      </c>
      <c r="C62" s="94"/>
      <c r="D62" s="110" t="s">
        <v>50</v>
      </c>
      <c r="E62" s="270" t="str">
        <f>IF(C62="","",LOOKUP(C62,$K$158:$K$2697,$L$158:$L$2697))</f>
        <v/>
      </c>
      <c r="F62" s="271"/>
      <c r="G62" s="271"/>
      <c r="H62" s="271"/>
      <c r="I62" s="271"/>
      <c r="J62" s="272"/>
    </row>
    <row r="63" spans="1:10" s="108" customFormat="1" ht="15.2" customHeight="1">
      <c r="A63" s="104"/>
      <c r="B63" s="115" t="s">
        <v>51</v>
      </c>
      <c r="C63" s="109"/>
      <c r="D63" s="111" t="s">
        <v>52</v>
      </c>
      <c r="E63" s="106">
        <f>IF(C62="",0,LOOKUP(C62,$K$158:$K$2697,$M$158:$M$2697))</f>
        <v>0</v>
      </c>
      <c r="F63" s="112" t="s">
        <v>53</v>
      </c>
      <c r="G63" s="106">
        <f>IF(C63="",0,C63*E63)</f>
        <v>0</v>
      </c>
      <c r="H63" s="112" t="s">
        <v>54</v>
      </c>
      <c r="I63" s="219">
        <f>IF(G63=0,0,IF(G63&gt;=5000,0,500))</f>
        <v>0</v>
      </c>
      <c r="J63" s="107"/>
    </row>
    <row r="64" spans="1:10" ht="15.2" customHeight="1" thickBot="1">
      <c r="A64" s="103"/>
      <c r="B64" s="117" t="s">
        <v>44</v>
      </c>
      <c r="C64" s="318"/>
      <c r="D64" s="319"/>
      <c r="E64" s="320"/>
      <c r="F64" s="276"/>
      <c r="G64" s="277"/>
      <c r="H64" s="277"/>
      <c r="I64" s="277"/>
      <c r="J64" s="278"/>
    </row>
    <row r="65" spans="1:10" ht="15.2" customHeight="1">
      <c r="A65" s="120" t="s">
        <v>62</v>
      </c>
      <c r="B65" s="64"/>
      <c r="C65" s="118" t="s">
        <v>55</v>
      </c>
      <c r="D65" s="88">
        <f>C23+C31+C39+C47+C55+C63</f>
        <v>0</v>
      </c>
      <c r="E65" s="118" t="s">
        <v>53</v>
      </c>
      <c r="F65" s="52">
        <f>G23+G31+G39+G47+G55+G63</f>
        <v>0</v>
      </c>
      <c r="G65" s="118" t="s">
        <v>56</v>
      </c>
      <c r="H65" s="52">
        <f>I23+I31+I39+I47+I55+I63</f>
        <v>0</v>
      </c>
      <c r="I65" s="279"/>
      <c r="J65" s="280"/>
    </row>
    <row r="66" spans="1:10" ht="15.2" customHeight="1">
      <c r="A66" s="291" t="s">
        <v>66</v>
      </c>
      <c r="B66" s="291"/>
      <c r="C66" s="291"/>
      <c r="D66" s="291"/>
      <c r="E66" s="291"/>
      <c r="F66" s="291"/>
      <c r="G66" s="291"/>
      <c r="H66" s="291"/>
      <c r="I66" s="291"/>
      <c r="J66" s="291"/>
    </row>
    <row r="67" spans="1:10" ht="15.2" customHeight="1">
      <c r="A67" s="291" t="s">
        <v>124</v>
      </c>
      <c r="B67" s="291"/>
      <c r="C67" s="291"/>
      <c r="D67" s="291"/>
      <c r="E67" s="291"/>
      <c r="F67" s="291"/>
      <c r="G67" s="291"/>
      <c r="H67" s="291"/>
      <c r="I67" s="291"/>
      <c r="J67" s="291"/>
    </row>
    <row r="68" spans="1:10" ht="15.2" customHeight="1">
      <c r="A68" s="287" t="s">
        <v>57</v>
      </c>
      <c r="B68" s="287"/>
      <c r="C68" s="287"/>
      <c r="D68" s="287"/>
      <c r="E68" s="287"/>
      <c r="F68" s="287"/>
      <c r="G68" s="287"/>
      <c r="H68" s="287"/>
      <c r="I68" s="287"/>
      <c r="J68" s="287"/>
    </row>
    <row r="69" spans="1:10" ht="15.2" customHeight="1">
      <c r="A69" s="292"/>
      <c r="B69" s="292"/>
      <c r="C69" s="292"/>
      <c r="D69" s="292"/>
      <c r="E69" s="292"/>
      <c r="F69" s="292"/>
      <c r="G69" s="292"/>
      <c r="H69" s="292"/>
      <c r="I69" s="292"/>
      <c r="J69" s="292"/>
    </row>
    <row r="70" spans="1:10" ht="15.2" customHeight="1" thickBot="1">
      <c r="A70" s="293" t="s">
        <v>4619</v>
      </c>
      <c r="B70" s="293"/>
      <c r="C70" s="293"/>
      <c r="D70" s="293"/>
      <c r="E70" s="293"/>
      <c r="F70" s="293"/>
      <c r="G70" s="293"/>
      <c r="H70" s="294">
        <f>'1.ご依頼主'!B17</f>
        <v>0</v>
      </c>
      <c r="I70" s="277"/>
      <c r="J70" s="121" t="s">
        <v>58</v>
      </c>
    </row>
    <row r="71" spans="1:10" ht="15.95" customHeight="1">
      <c r="A71" s="56">
        <v>7</v>
      </c>
      <c r="B71" s="113" t="s">
        <v>45</v>
      </c>
      <c r="C71" s="95"/>
      <c r="D71" s="279"/>
      <c r="E71" s="280"/>
      <c r="F71" s="280"/>
      <c r="G71" s="280"/>
      <c r="H71" s="280"/>
      <c r="I71" s="280"/>
      <c r="J71" s="281"/>
    </row>
    <row r="72" spans="1:10" ht="15.95" customHeight="1">
      <c r="A72" s="57"/>
      <c r="B72" s="114" t="s">
        <v>46</v>
      </c>
      <c r="C72" s="307"/>
      <c r="D72" s="308"/>
      <c r="E72" s="308"/>
      <c r="F72" s="308"/>
      <c r="G72" s="309"/>
      <c r="H72" s="58"/>
      <c r="I72" s="58"/>
      <c r="J72" s="59"/>
    </row>
    <row r="73" spans="1:10" ht="15.95" customHeight="1">
      <c r="A73" s="57"/>
      <c r="B73" s="114" t="s">
        <v>47</v>
      </c>
      <c r="C73" s="315"/>
      <c r="D73" s="316"/>
      <c r="E73" s="316"/>
      <c r="F73" s="316"/>
      <c r="G73" s="317"/>
      <c r="H73" s="256" t="s">
        <v>129</v>
      </c>
      <c r="I73" s="257"/>
      <c r="J73" s="258"/>
    </row>
    <row r="74" spans="1:10" ht="15.95" customHeight="1">
      <c r="A74" s="57"/>
      <c r="B74" s="115" t="s">
        <v>48</v>
      </c>
      <c r="C74" s="304"/>
      <c r="D74" s="305"/>
      <c r="E74" s="306"/>
      <c r="F74" s="265"/>
      <c r="G74" s="266"/>
      <c r="H74" s="266"/>
      <c r="I74" s="266"/>
      <c r="J74" s="267"/>
    </row>
    <row r="75" spans="1:10" ht="15.95" customHeight="1">
      <c r="A75" s="57"/>
      <c r="B75" s="115" t="s">
        <v>27</v>
      </c>
      <c r="C75" s="310"/>
      <c r="D75" s="311"/>
      <c r="E75" s="301"/>
      <c r="F75" s="302"/>
      <c r="G75" s="302"/>
      <c r="H75" s="302"/>
      <c r="I75" s="302"/>
      <c r="J75" s="303"/>
    </row>
    <row r="76" spans="1:10" ht="15.95" customHeight="1">
      <c r="A76" s="57"/>
      <c r="B76" s="115" t="s">
        <v>49</v>
      </c>
      <c r="C76" s="97"/>
      <c r="D76" s="47" t="s">
        <v>50</v>
      </c>
      <c r="E76" s="270" t="str">
        <f>IF(C76="","",LOOKUP(C76,$K$158:$K$2697,$L$158:$L$2697))</f>
        <v/>
      </c>
      <c r="F76" s="271"/>
      <c r="G76" s="271"/>
      <c r="H76" s="271"/>
      <c r="I76" s="271"/>
      <c r="J76" s="272"/>
    </row>
    <row r="77" spans="1:10" ht="15.2" customHeight="1">
      <c r="A77" s="57"/>
      <c r="B77" s="115" t="s">
        <v>51</v>
      </c>
      <c r="C77" s="97"/>
      <c r="D77" s="60" t="s">
        <v>52</v>
      </c>
      <c r="E77" s="106">
        <f>IF(C76="",0,LOOKUP(C76,$K$158:$K$2697,$M$158:$M$2697))</f>
        <v>0</v>
      </c>
      <c r="F77" s="62" t="s">
        <v>53</v>
      </c>
      <c r="G77" s="61">
        <f>IF(C77="",0,C77*E77)</f>
        <v>0</v>
      </c>
      <c r="H77" s="62" t="s">
        <v>54</v>
      </c>
      <c r="I77" s="219">
        <f>IF(G77=0,0,IF(G77&gt;=5000,0,500))</f>
        <v>0</v>
      </c>
      <c r="J77" s="63"/>
    </row>
    <row r="78" spans="1:10" ht="15.2" customHeight="1" thickBot="1">
      <c r="A78" s="57"/>
      <c r="B78" s="116" t="s">
        <v>44</v>
      </c>
      <c r="C78" s="312"/>
      <c r="D78" s="313"/>
      <c r="E78" s="314"/>
      <c r="F78" s="276"/>
      <c r="G78" s="277"/>
      <c r="H78" s="277"/>
      <c r="I78" s="277"/>
      <c r="J78" s="278"/>
    </row>
    <row r="79" spans="1:10" ht="15.95" customHeight="1">
      <c r="A79" s="56">
        <v>8</v>
      </c>
      <c r="B79" s="113" t="s">
        <v>45</v>
      </c>
      <c r="C79" s="95"/>
      <c r="D79" s="279"/>
      <c r="E79" s="280"/>
      <c r="F79" s="280"/>
      <c r="G79" s="280"/>
      <c r="H79" s="280"/>
      <c r="I79" s="280"/>
      <c r="J79" s="281"/>
    </row>
    <row r="80" spans="1:10" ht="15.95" customHeight="1">
      <c r="A80" s="57"/>
      <c r="B80" s="114" t="s">
        <v>46</v>
      </c>
      <c r="C80" s="307"/>
      <c r="D80" s="308"/>
      <c r="E80" s="308"/>
      <c r="F80" s="308"/>
      <c r="G80" s="309"/>
      <c r="H80" s="58"/>
      <c r="I80" s="58"/>
      <c r="J80" s="59"/>
    </row>
    <row r="81" spans="1:10" ht="15.95" customHeight="1">
      <c r="A81" s="57"/>
      <c r="B81" s="114" t="s">
        <v>47</v>
      </c>
      <c r="C81" s="315"/>
      <c r="D81" s="316"/>
      <c r="E81" s="316"/>
      <c r="F81" s="316"/>
      <c r="G81" s="317"/>
      <c r="H81" s="256" t="s">
        <v>128</v>
      </c>
      <c r="I81" s="257"/>
      <c r="J81" s="258"/>
    </row>
    <row r="82" spans="1:10" ht="15.95" customHeight="1">
      <c r="A82" s="57"/>
      <c r="B82" s="115" t="s">
        <v>48</v>
      </c>
      <c r="C82" s="304"/>
      <c r="D82" s="305"/>
      <c r="E82" s="306"/>
      <c r="F82" s="265"/>
      <c r="G82" s="266"/>
      <c r="H82" s="266"/>
      <c r="I82" s="266"/>
      <c r="J82" s="267"/>
    </row>
    <row r="83" spans="1:10" ht="15.95" customHeight="1">
      <c r="A83" s="57"/>
      <c r="B83" s="115" t="s">
        <v>27</v>
      </c>
      <c r="C83" s="310"/>
      <c r="D83" s="311"/>
      <c r="E83" s="301"/>
      <c r="F83" s="302"/>
      <c r="G83" s="302"/>
      <c r="H83" s="302"/>
      <c r="I83" s="302"/>
      <c r="J83" s="303"/>
    </row>
    <row r="84" spans="1:10" ht="15.95" customHeight="1">
      <c r="A84" s="57"/>
      <c r="B84" s="115" t="s">
        <v>49</v>
      </c>
      <c r="C84" s="96"/>
      <c r="D84" s="47" t="s">
        <v>50</v>
      </c>
      <c r="E84" s="270" t="str">
        <f>IF(C84="","",LOOKUP(C84,$K$158:$K$2697,$L$158:$L$2697))</f>
        <v/>
      </c>
      <c r="F84" s="271"/>
      <c r="G84" s="271"/>
      <c r="H84" s="271"/>
      <c r="I84" s="271"/>
      <c r="J84" s="272"/>
    </row>
    <row r="85" spans="1:10" ht="15.2" customHeight="1">
      <c r="A85" s="57"/>
      <c r="B85" s="115" t="s">
        <v>51</v>
      </c>
      <c r="C85" s="97"/>
      <c r="D85" s="65" t="s">
        <v>52</v>
      </c>
      <c r="E85" s="106">
        <f>IF(C84="",0,LOOKUP(C84,$K$158:$K$2697,$M$158:$M$2697))</f>
        <v>0</v>
      </c>
      <c r="F85" s="62" t="s">
        <v>53</v>
      </c>
      <c r="G85" s="61">
        <f>IF(C85="",0,C85*E85)</f>
        <v>0</v>
      </c>
      <c r="H85" s="62" t="s">
        <v>54</v>
      </c>
      <c r="I85" s="219">
        <f>IF(G85=0,0,IF(G85&gt;=5000,0,500))</f>
        <v>0</v>
      </c>
      <c r="J85" s="63"/>
    </row>
    <row r="86" spans="1:10" ht="15.2" customHeight="1" thickBot="1">
      <c r="A86" s="57"/>
      <c r="B86" s="116" t="s">
        <v>44</v>
      </c>
      <c r="C86" s="312"/>
      <c r="D86" s="313"/>
      <c r="E86" s="314"/>
      <c r="F86" s="276"/>
      <c r="G86" s="277"/>
      <c r="H86" s="277"/>
      <c r="I86" s="277"/>
      <c r="J86" s="278"/>
    </row>
    <row r="87" spans="1:10" ht="15.95" customHeight="1">
      <c r="A87" s="56">
        <v>9</v>
      </c>
      <c r="B87" s="113" t="s">
        <v>45</v>
      </c>
      <c r="C87" s="95"/>
      <c r="D87" s="279"/>
      <c r="E87" s="280"/>
      <c r="F87" s="280"/>
      <c r="G87" s="280"/>
      <c r="H87" s="280"/>
      <c r="I87" s="280"/>
      <c r="J87" s="281"/>
    </row>
    <row r="88" spans="1:10" ht="15.95" customHeight="1">
      <c r="A88" s="57"/>
      <c r="B88" s="114" t="s">
        <v>46</v>
      </c>
      <c r="C88" s="307"/>
      <c r="D88" s="308"/>
      <c r="E88" s="308"/>
      <c r="F88" s="308"/>
      <c r="G88" s="309"/>
      <c r="H88" s="58"/>
      <c r="I88" s="58"/>
      <c r="J88" s="59"/>
    </row>
    <row r="89" spans="1:10" ht="15.95" customHeight="1">
      <c r="A89" s="57"/>
      <c r="B89" s="114" t="s">
        <v>47</v>
      </c>
      <c r="C89" s="315"/>
      <c r="D89" s="316"/>
      <c r="E89" s="316"/>
      <c r="F89" s="316"/>
      <c r="G89" s="317"/>
      <c r="H89" s="256" t="s">
        <v>128</v>
      </c>
      <c r="I89" s="257"/>
      <c r="J89" s="258"/>
    </row>
    <row r="90" spans="1:10" ht="15.95" customHeight="1">
      <c r="A90" s="57"/>
      <c r="B90" s="115" t="s">
        <v>48</v>
      </c>
      <c r="C90" s="304"/>
      <c r="D90" s="305"/>
      <c r="E90" s="306"/>
      <c r="F90" s="265"/>
      <c r="G90" s="266"/>
      <c r="H90" s="266"/>
      <c r="I90" s="266"/>
      <c r="J90" s="267"/>
    </row>
    <row r="91" spans="1:10" ht="15.95" customHeight="1">
      <c r="A91" s="57"/>
      <c r="B91" s="115" t="s">
        <v>27</v>
      </c>
      <c r="C91" s="310"/>
      <c r="D91" s="311"/>
      <c r="E91" s="301"/>
      <c r="F91" s="302"/>
      <c r="G91" s="302"/>
      <c r="H91" s="302"/>
      <c r="I91" s="302"/>
      <c r="J91" s="303"/>
    </row>
    <row r="92" spans="1:10" ht="15.95" customHeight="1">
      <c r="A92" s="57"/>
      <c r="B92" s="115" t="s">
        <v>49</v>
      </c>
      <c r="C92" s="96"/>
      <c r="D92" s="47" t="s">
        <v>50</v>
      </c>
      <c r="E92" s="270" t="str">
        <f>IF(C92="","",LOOKUP(C92,$K$158:$K$2697,$L$158:$L$2697))</f>
        <v/>
      </c>
      <c r="F92" s="271"/>
      <c r="G92" s="271"/>
      <c r="H92" s="271"/>
      <c r="I92" s="271"/>
      <c r="J92" s="272"/>
    </row>
    <row r="93" spans="1:10" ht="15.2" customHeight="1">
      <c r="A93" s="57"/>
      <c r="B93" s="115" t="s">
        <v>51</v>
      </c>
      <c r="C93" s="97"/>
      <c r="D93" s="60" t="s">
        <v>52</v>
      </c>
      <c r="E93" s="106">
        <f>IF(C92="",0,LOOKUP(C92,$K$158:$K$2697,$M$158:$M$2697))</f>
        <v>0</v>
      </c>
      <c r="F93" s="62" t="s">
        <v>53</v>
      </c>
      <c r="G93" s="61">
        <f>IF(C93="",0,C93*E93)</f>
        <v>0</v>
      </c>
      <c r="H93" s="62" t="s">
        <v>54</v>
      </c>
      <c r="I93" s="219">
        <f>IF(G93=0,0,IF(G93&gt;=5000,0,500))</f>
        <v>0</v>
      </c>
      <c r="J93" s="63"/>
    </row>
    <row r="94" spans="1:10" ht="15.2" customHeight="1" thickBot="1">
      <c r="A94" s="57"/>
      <c r="B94" s="116" t="s">
        <v>44</v>
      </c>
      <c r="C94" s="312"/>
      <c r="D94" s="313"/>
      <c r="E94" s="314"/>
      <c r="F94" s="276"/>
      <c r="G94" s="277"/>
      <c r="H94" s="277"/>
      <c r="I94" s="277"/>
      <c r="J94" s="278"/>
    </row>
    <row r="95" spans="1:10" ht="15.95" customHeight="1">
      <c r="A95" s="56">
        <v>10</v>
      </c>
      <c r="B95" s="113" t="s">
        <v>45</v>
      </c>
      <c r="C95" s="95"/>
      <c r="D95" s="279"/>
      <c r="E95" s="280"/>
      <c r="F95" s="280"/>
      <c r="G95" s="280"/>
      <c r="H95" s="280"/>
      <c r="I95" s="280"/>
      <c r="J95" s="281"/>
    </row>
    <row r="96" spans="1:10" ht="15.95" customHeight="1">
      <c r="A96" s="57"/>
      <c r="B96" s="114" t="s">
        <v>46</v>
      </c>
      <c r="C96" s="307"/>
      <c r="D96" s="308"/>
      <c r="E96" s="308"/>
      <c r="F96" s="308"/>
      <c r="G96" s="309"/>
      <c r="H96" s="58"/>
      <c r="I96" s="58"/>
      <c r="J96" s="59"/>
    </row>
    <row r="97" spans="1:10" ht="15.95" customHeight="1">
      <c r="A97" s="57"/>
      <c r="B97" s="114" t="s">
        <v>47</v>
      </c>
      <c r="C97" s="315"/>
      <c r="D97" s="316"/>
      <c r="E97" s="316"/>
      <c r="F97" s="316"/>
      <c r="G97" s="317"/>
      <c r="H97" s="256" t="s">
        <v>129</v>
      </c>
      <c r="I97" s="257"/>
      <c r="J97" s="258"/>
    </row>
    <row r="98" spans="1:10" ht="15.95" customHeight="1">
      <c r="A98" s="57"/>
      <c r="B98" s="115" t="s">
        <v>48</v>
      </c>
      <c r="C98" s="304"/>
      <c r="D98" s="305"/>
      <c r="E98" s="306"/>
      <c r="F98" s="265"/>
      <c r="G98" s="266"/>
      <c r="H98" s="266"/>
      <c r="I98" s="266"/>
      <c r="J98" s="267"/>
    </row>
    <row r="99" spans="1:10" ht="15.95" customHeight="1">
      <c r="A99" s="57"/>
      <c r="B99" s="115" t="s">
        <v>27</v>
      </c>
      <c r="C99" s="310"/>
      <c r="D99" s="311"/>
      <c r="E99" s="301"/>
      <c r="F99" s="302"/>
      <c r="G99" s="302"/>
      <c r="H99" s="302"/>
      <c r="I99" s="302"/>
      <c r="J99" s="303"/>
    </row>
    <row r="100" spans="1:10" ht="15.95" customHeight="1">
      <c r="A100" s="57"/>
      <c r="B100" s="115" t="s">
        <v>49</v>
      </c>
      <c r="C100" s="96"/>
      <c r="D100" s="47" t="s">
        <v>50</v>
      </c>
      <c r="E100" s="270" t="str">
        <f>IF(C100="","",LOOKUP(C100,$K$158:$K$2697,$L$158:$L$2697))</f>
        <v/>
      </c>
      <c r="F100" s="271"/>
      <c r="G100" s="271"/>
      <c r="H100" s="271"/>
      <c r="I100" s="271"/>
      <c r="J100" s="272"/>
    </row>
    <row r="101" spans="1:10" ht="15.2" customHeight="1">
      <c r="A101" s="57"/>
      <c r="B101" s="115" t="s">
        <v>51</v>
      </c>
      <c r="C101" s="97"/>
      <c r="D101" s="60" t="s">
        <v>52</v>
      </c>
      <c r="E101" s="106">
        <f>IF(C100="",0,LOOKUP(C100,$K$158:$K$2697,$M$158:$M$2697))</f>
        <v>0</v>
      </c>
      <c r="F101" s="62" t="s">
        <v>53</v>
      </c>
      <c r="G101" s="61">
        <f>IF(C101="",0,C101*E101)</f>
        <v>0</v>
      </c>
      <c r="H101" s="62" t="s">
        <v>54</v>
      </c>
      <c r="I101" s="219">
        <f>IF(G101=0,0,IF(G101&gt;=5000,0,500))</f>
        <v>0</v>
      </c>
      <c r="J101" s="63"/>
    </row>
    <row r="102" spans="1:10" ht="15.2" customHeight="1" thickBot="1">
      <c r="A102" s="57"/>
      <c r="B102" s="116" t="s">
        <v>44</v>
      </c>
      <c r="C102" s="312"/>
      <c r="D102" s="313"/>
      <c r="E102" s="314"/>
      <c r="F102" s="276"/>
      <c r="G102" s="277"/>
      <c r="H102" s="277"/>
      <c r="I102" s="277"/>
      <c r="J102" s="278"/>
    </row>
    <row r="103" spans="1:10" ht="15.95" customHeight="1">
      <c r="A103" s="56">
        <v>11</v>
      </c>
      <c r="B103" s="113" t="s">
        <v>45</v>
      </c>
      <c r="C103" s="95"/>
      <c r="D103" s="279"/>
      <c r="E103" s="280"/>
      <c r="F103" s="280"/>
      <c r="G103" s="280"/>
      <c r="H103" s="280"/>
      <c r="I103" s="280"/>
      <c r="J103" s="281"/>
    </row>
    <row r="104" spans="1:10" ht="15.95" customHeight="1">
      <c r="A104" s="57"/>
      <c r="B104" s="114" t="s">
        <v>46</v>
      </c>
      <c r="C104" s="307"/>
      <c r="D104" s="308"/>
      <c r="E104" s="308"/>
      <c r="F104" s="308"/>
      <c r="G104" s="309"/>
      <c r="H104" s="58"/>
      <c r="I104" s="58"/>
      <c r="J104" s="59"/>
    </row>
    <row r="105" spans="1:10" ht="15.95" customHeight="1">
      <c r="A105" s="57"/>
      <c r="B105" s="114" t="s">
        <v>47</v>
      </c>
      <c r="C105" s="315"/>
      <c r="D105" s="316"/>
      <c r="E105" s="316"/>
      <c r="F105" s="316"/>
      <c r="G105" s="317"/>
      <c r="H105" s="256" t="s">
        <v>128</v>
      </c>
      <c r="I105" s="257"/>
      <c r="J105" s="258"/>
    </row>
    <row r="106" spans="1:10" ht="15.95" customHeight="1">
      <c r="A106" s="57"/>
      <c r="B106" s="115" t="s">
        <v>48</v>
      </c>
      <c r="C106" s="304"/>
      <c r="D106" s="305"/>
      <c r="E106" s="306"/>
      <c r="F106" s="265"/>
      <c r="G106" s="266"/>
      <c r="H106" s="266"/>
      <c r="I106" s="266"/>
      <c r="J106" s="267"/>
    </row>
    <row r="107" spans="1:10" ht="15.95" customHeight="1">
      <c r="A107" s="57"/>
      <c r="B107" s="115" t="s">
        <v>27</v>
      </c>
      <c r="C107" s="310"/>
      <c r="D107" s="311"/>
      <c r="E107" s="301"/>
      <c r="F107" s="302"/>
      <c r="G107" s="302"/>
      <c r="H107" s="302"/>
      <c r="I107" s="302"/>
      <c r="J107" s="303"/>
    </row>
    <row r="108" spans="1:10" ht="15.95" customHeight="1">
      <c r="A108" s="57"/>
      <c r="B108" s="115" t="s">
        <v>49</v>
      </c>
      <c r="C108" s="96"/>
      <c r="D108" s="47" t="s">
        <v>50</v>
      </c>
      <c r="E108" s="270" t="str">
        <f>IF(C108="","",LOOKUP(C108,$K$158:$K$2697,$L$158:$L$2697))</f>
        <v/>
      </c>
      <c r="F108" s="271"/>
      <c r="G108" s="271"/>
      <c r="H108" s="271"/>
      <c r="I108" s="271"/>
      <c r="J108" s="272"/>
    </row>
    <row r="109" spans="1:10" ht="15.2" customHeight="1">
      <c r="A109" s="57"/>
      <c r="B109" s="115" t="s">
        <v>51</v>
      </c>
      <c r="C109" s="97"/>
      <c r="D109" s="60" t="s">
        <v>52</v>
      </c>
      <c r="E109" s="106">
        <f>IF(C108="",0,LOOKUP(C108,$K$158:$K$2697,$M$158:$M$2697))</f>
        <v>0</v>
      </c>
      <c r="F109" s="62" t="s">
        <v>53</v>
      </c>
      <c r="G109" s="61">
        <f>IF(C109="",0,C109*E109)</f>
        <v>0</v>
      </c>
      <c r="H109" s="62" t="s">
        <v>54</v>
      </c>
      <c r="I109" s="219">
        <f>IF(G109=0,0,IF(G109&gt;=5000,0,500))</f>
        <v>0</v>
      </c>
      <c r="J109" s="63"/>
    </row>
    <row r="110" spans="1:10" ht="15.2" customHeight="1" thickBot="1">
      <c r="A110" s="57"/>
      <c r="B110" s="116" t="s">
        <v>44</v>
      </c>
      <c r="C110" s="312"/>
      <c r="D110" s="313"/>
      <c r="E110" s="314"/>
      <c r="F110" s="276"/>
      <c r="G110" s="277"/>
      <c r="H110" s="277"/>
      <c r="I110" s="277"/>
      <c r="J110" s="278"/>
    </row>
    <row r="111" spans="1:10" ht="15.95" customHeight="1">
      <c r="A111" s="56">
        <v>12</v>
      </c>
      <c r="B111" s="113" t="s">
        <v>45</v>
      </c>
      <c r="C111" s="95"/>
      <c r="D111" s="279"/>
      <c r="E111" s="280"/>
      <c r="F111" s="280"/>
      <c r="G111" s="280"/>
      <c r="H111" s="280"/>
      <c r="I111" s="280"/>
      <c r="J111" s="281"/>
    </row>
    <row r="112" spans="1:10" ht="15.95" customHeight="1">
      <c r="A112" s="57"/>
      <c r="B112" s="114" t="s">
        <v>46</v>
      </c>
      <c r="C112" s="307"/>
      <c r="D112" s="308"/>
      <c r="E112" s="308"/>
      <c r="F112" s="308"/>
      <c r="G112" s="309"/>
      <c r="H112" s="58"/>
      <c r="I112" s="58"/>
      <c r="J112" s="59"/>
    </row>
    <row r="113" spans="1:10" ht="15.95" customHeight="1">
      <c r="A113" s="57"/>
      <c r="B113" s="114" t="s">
        <v>47</v>
      </c>
      <c r="C113" s="315"/>
      <c r="D113" s="316"/>
      <c r="E113" s="316"/>
      <c r="F113" s="316"/>
      <c r="G113" s="317"/>
      <c r="H113" s="256" t="s">
        <v>128</v>
      </c>
      <c r="I113" s="257"/>
      <c r="J113" s="258"/>
    </row>
    <row r="114" spans="1:10" ht="15.95" customHeight="1">
      <c r="A114" s="57"/>
      <c r="B114" s="115" t="s">
        <v>48</v>
      </c>
      <c r="C114" s="304"/>
      <c r="D114" s="305"/>
      <c r="E114" s="306"/>
      <c r="F114" s="265"/>
      <c r="G114" s="266"/>
      <c r="H114" s="266"/>
      <c r="I114" s="266"/>
      <c r="J114" s="267"/>
    </row>
    <row r="115" spans="1:10" ht="15.95" customHeight="1">
      <c r="A115" s="57"/>
      <c r="B115" s="115" t="s">
        <v>27</v>
      </c>
      <c r="C115" s="310"/>
      <c r="D115" s="311"/>
      <c r="E115" s="206"/>
      <c r="F115" s="207"/>
      <c r="G115" s="207"/>
      <c r="H115" s="207"/>
      <c r="I115" s="207"/>
      <c r="J115" s="208"/>
    </row>
    <row r="116" spans="1:10" ht="15.95" customHeight="1">
      <c r="A116" s="57"/>
      <c r="B116" s="115" t="s">
        <v>49</v>
      </c>
      <c r="C116" s="96"/>
      <c r="D116" s="47" t="s">
        <v>50</v>
      </c>
      <c r="E116" s="270" t="str">
        <f>IF(C116="","",LOOKUP(C116,$K$158:$K$2697,$L$158:$L$2697))</f>
        <v/>
      </c>
      <c r="F116" s="271"/>
      <c r="G116" s="271"/>
      <c r="H116" s="271"/>
      <c r="I116" s="271"/>
      <c r="J116" s="272"/>
    </row>
    <row r="117" spans="1:10" ht="15.2" customHeight="1">
      <c r="A117" s="57"/>
      <c r="B117" s="115" t="s">
        <v>51</v>
      </c>
      <c r="C117" s="97"/>
      <c r="D117" s="60" t="s">
        <v>52</v>
      </c>
      <c r="E117" s="106">
        <f>IF(C116="",0,LOOKUP(C116,$K$158:$K$2697,$M$158:$M$2697))</f>
        <v>0</v>
      </c>
      <c r="F117" s="62" t="s">
        <v>53</v>
      </c>
      <c r="G117" s="61">
        <f>IF(C117="",0,C117*E117)</f>
        <v>0</v>
      </c>
      <c r="H117" s="62" t="s">
        <v>54</v>
      </c>
      <c r="I117" s="219">
        <f>IF(G117=0,0,IF(G117&gt;=5000,0,500))</f>
        <v>0</v>
      </c>
      <c r="J117" s="63"/>
    </row>
    <row r="118" spans="1:10" ht="15.2" customHeight="1" thickBot="1">
      <c r="A118" s="103"/>
      <c r="B118" s="117" t="s">
        <v>44</v>
      </c>
      <c r="C118" s="312"/>
      <c r="D118" s="313"/>
      <c r="E118" s="314"/>
      <c r="F118" s="276"/>
      <c r="G118" s="277"/>
      <c r="H118" s="277"/>
      <c r="I118" s="277"/>
      <c r="J118" s="278"/>
    </row>
    <row r="119" spans="1:10" ht="15.2" customHeight="1">
      <c r="A119" s="120" t="s">
        <v>64</v>
      </c>
      <c r="B119" s="64"/>
      <c r="C119" s="118" t="s">
        <v>55</v>
      </c>
      <c r="D119" s="210" t="s">
        <v>140</v>
      </c>
      <c r="E119" s="118" t="s">
        <v>53</v>
      </c>
      <c r="F119" s="52">
        <f>G77+G85+G93+G101+G109+G117</f>
        <v>0</v>
      </c>
      <c r="G119" s="118" t="s">
        <v>56</v>
      </c>
      <c r="H119" s="52">
        <f>I77+I85+I93+I101+I109+I117</f>
        <v>0</v>
      </c>
      <c r="I119" s="279"/>
      <c r="J119" s="280"/>
    </row>
    <row r="120" spans="1:10" ht="15.2" customHeight="1">
      <c r="A120" s="291" t="s">
        <v>67</v>
      </c>
      <c r="B120" s="291"/>
      <c r="C120" s="291"/>
      <c r="D120" s="291"/>
      <c r="E120" s="291"/>
      <c r="F120" s="291"/>
      <c r="G120" s="291"/>
      <c r="H120" s="291"/>
      <c r="I120" s="291"/>
      <c r="J120" s="291"/>
    </row>
    <row r="121" spans="1:10" ht="15.2" customHeight="1">
      <c r="A121" s="291" t="s">
        <v>124</v>
      </c>
      <c r="B121" s="291"/>
      <c r="C121" s="291"/>
      <c r="D121" s="291"/>
      <c r="E121" s="291"/>
      <c r="F121" s="291"/>
      <c r="G121" s="291"/>
      <c r="H121" s="291"/>
      <c r="I121" s="291"/>
      <c r="J121" s="291"/>
    </row>
    <row r="122" spans="1:10" ht="15.2" customHeight="1">
      <c r="A122" s="287" t="s">
        <v>57</v>
      </c>
      <c r="B122" s="287"/>
      <c r="C122" s="287"/>
      <c r="D122" s="287"/>
      <c r="E122" s="287"/>
      <c r="F122" s="287"/>
      <c r="G122" s="287"/>
      <c r="H122" s="287"/>
      <c r="I122" s="287"/>
      <c r="J122" s="287"/>
    </row>
    <row r="123" spans="1:10" ht="15.2" customHeight="1">
      <c r="A123" s="292"/>
      <c r="B123" s="292"/>
      <c r="C123" s="292"/>
      <c r="D123" s="292"/>
      <c r="E123" s="292"/>
      <c r="F123" s="292"/>
      <c r="G123" s="292"/>
      <c r="H123" s="292"/>
      <c r="I123" s="292"/>
      <c r="J123" s="292"/>
    </row>
    <row r="124" spans="1:10" ht="15.2" customHeight="1" thickBot="1">
      <c r="A124" s="293" t="s">
        <v>4620</v>
      </c>
      <c r="B124" s="293"/>
      <c r="C124" s="293"/>
      <c r="D124" s="293"/>
      <c r="E124" s="293"/>
      <c r="F124" s="293"/>
      <c r="G124" s="293"/>
      <c r="H124" s="294">
        <f>'1.ご依頼主'!B17</f>
        <v>0</v>
      </c>
      <c r="I124" s="277"/>
      <c r="J124" s="121" t="s">
        <v>58</v>
      </c>
    </row>
    <row r="125" spans="1:10" ht="15.95" customHeight="1">
      <c r="A125" s="56">
        <v>13</v>
      </c>
      <c r="B125" s="113" t="s">
        <v>45</v>
      </c>
      <c r="C125" s="98"/>
      <c r="D125" s="279"/>
      <c r="E125" s="280"/>
      <c r="F125" s="280"/>
      <c r="G125" s="280"/>
      <c r="H125" s="280"/>
      <c r="I125" s="280"/>
      <c r="J125" s="281"/>
    </row>
    <row r="126" spans="1:10" ht="15.95" customHeight="1">
      <c r="A126" s="57"/>
      <c r="B126" s="114" t="s">
        <v>46</v>
      </c>
      <c r="C126" s="259"/>
      <c r="D126" s="260"/>
      <c r="E126" s="260"/>
      <c r="F126" s="260"/>
      <c r="G126" s="261"/>
      <c r="H126" s="58"/>
      <c r="I126" s="58"/>
      <c r="J126" s="59"/>
    </row>
    <row r="127" spans="1:10" ht="15.95" customHeight="1">
      <c r="A127" s="57"/>
      <c r="B127" s="114" t="s">
        <v>47</v>
      </c>
      <c r="C127" s="253"/>
      <c r="D127" s="254"/>
      <c r="E127" s="254"/>
      <c r="F127" s="254"/>
      <c r="G127" s="255"/>
      <c r="H127" s="256" t="s">
        <v>128</v>
      </c>
      <c r="I127" s="257"/>
      <c r="J127" s="258"/>
    </row>
    <row r="128" spans="1:10" ht="15.95" customHeight="1">
      <c r="A128" s="57"/>
      <c r="B128" s="115" t="s">
        <v>48</v>
      </c>
      <c r="C128" s="262"/>
      <c r="D128" s="263"/>
      <c r="E128" s="264"/>
      <c r="F128" s="265"/>
      <c r="G128" s="266"/>
      <c r="H128" s="266"/>
      <c r="I128" s="266"/>
      <c r="J128" s="267"/>
    </row>
    <row r="129" spans="1:10" ht="15.95" customHeight="1">
      <c r="A129" s="57"/>
      <c r="B129" s="115" t="s">
        <v>27</v>
      </c>
      <c r="C129" s="268"/>
      <c r="D129" s="269"/>
      <c r="E129" s="206"/>
      <c r="F129" s="207"/>
      <c r="G129" s="207"/>
      <c r="H129" s="207"/>
      <c r="I129" s="207"/>
      <c r="J129" s="208"/>
    </row>
    <row r="130" spans="1:10" ht="15.95" customHeight="1">
      <c r="A130" s="57"/>
      <c r="B130" s="115" t="s">
        <v>49</v>
      </c>
      <c r="C130" s="99"/>
      <c r="D130" s="110" t="s">
        <v>50</v>
      </c>
      <c r="E130" s="270" t="str">
        <f>IF(C130="","",LOOKUP(C130,$K$158:$K$2697,$L$158:$L$2697))</f>
        <v/>
      </c>
      <c r="F130" s="271"/>
      <c r="G130" s="271"/>
      <c r="H130" s="271"/>
      <c r="I130" s="271"/>
      <c r="J130" s="272"/>
    </row>
    <row r="131" spans="1:10" ht="15.2" customHeight="1">
      <c r="A131" s="57"/>
      <c r="B131" s="115" t="s">
        <v>51</v>
      </c>
      <c r="C131" s="100"/>
      <c r="D131" s="111" t="s">
        <v>52</v>
      </c>
      <c r="E131" s="106">
        <f>IF(C130="",0,LOOKUP(C130,$K$158:$K$2697,$M$158:$M$2697))</f>
        <v>0</v>
      </c>
      <c r="F131" s="112" t="s">
        <v>53</v>
      </c>
      <c r="G131" s="61">
        <f>IF(C131="",0,C131*E131)</f>
        <v>0</v>
      </c>
      <c r="H131" s="112" t="s">
        <v>54</v>
      </c>
      <c r="I131" s="219">
        <f>IF(G131=0,0,IF(G131&gt;=5000,0,500))</f>
        <v>0</v>
      </c>
      <c r="J131" s="63"/>
    </row>
    <row r="132" spans="1:10" ht="15.2" customHeight="1" thickBot="1">
      <c r="A132" s="57"/>
      <c r="B132" s="116" t="s">
        <v>44</v>
      </c>
      <c r="C132" s="273"/>
      <c r="D132" s="274"/>
      <c r="E132" s="275"/>
      <c r="F132" s="276"/>
      <c r="G132" s="277"/>
      <c r="H132" s="277"/>
      <c r="I132" s="277"/>
      <c r="J132" s="278"/>
    </row>
    <row r="133" spans="1:10" ht="15.95" customHeight="1">
      <c r="A133" s="56">
        <v>14</v>
      </c>
      <c r="B133" s="113" t="s">
        <v>45</v>
      </c>
      <c r="C133" s="98"/>
      <c r="D133" s="279"/>
      <c r="E133" s="280"/>
      <c r="F133" s="280"/>
      <c r="G133" s="280"/>
      <c r="H133" s="280"/>
      <c r="I133" s="280"/>
      <c r="J133" s="281"/>
    </row>
    <row r="134" spans="1:10" ht="15.95" customHeight="1">
      <c r="A134" s="57"/>
      <c r="B134" s="114" t="s">
        <v>46</v>
      </c>
      <c r="C134" s="259"/>
      <c r="D134" s="260"/>
      <c r="E134" s="260"/>
      <c r="F134" s="260"/>
      <c r="G134" s="261"/>
      <c r="H134" s="58"/>
      <c r="I134" s="58"/>
      <c r="J134" s="59"/>
    </row>
    <row r="135" spans="1:10" ht="15.95" customHeight="1">
      <c r="A135" s="57"/>
      <c r="B135" s="114" t="s">
        <v>47</v>
      </c>
      <c r="C135" s="253"/>
      <c r="D135" s="254"/>
      <c r="E135" s="254"/>
      <c r="F135" s="254"/>
      <c r="G135" s="255"/>
      <c r="H135" s="256" t="s">
        <v>128</v>
      </c>
      <c r="I135" s="257"/>
      <c r="J135" s="258"/>
    </row>
    <row r="136" spans="1:10" ht="15.95" customHeight="1">
      <c r="A136" s="57"/>
      <c r="B136" s="115" t="s">
        <v>48</v>
      </c>
      <c r="C136" s="262"/>
      <c r="D136" s="263"/>
      <c r="E136" s="264"/>
      <c r="F136" s="265"/>
      <c r="G136" s="266"/>
      <c r="H136" s="266"/>
      <c r="I136" s="266"/>
      <c r="J136" s="267"/>
    </row>
    <row r="137" spans="1:10" ht="15.95" customHeight="1">
      <c r="A137" s="57"/>
      <c r="B137" s="115" t="s">
        <v>27</v>
      </c>
      <c r="C137" s="268"/>
      <c r="D137" s="269"/>
      <c r="E137" s="206"/>
      <c r="F137" s="207"/>
      <c r="G137" s="207"/>
      <c r="H137" s="207"/>
      <c r="I137" s="207"/>
      <c r="J137" s="208"/>
    </row>
    <row r="138" spans="1:10" ht="15.95" customHeight="1">
      <c r="A138" s="57"/>
      <c r="B138" s="115" t="s">
        <v>49</v>
      </c>
      <c r="C138" s="99"/>
      <c r="D138" s="119" t="s">
        <v>50</v>
      </c>
      <c r="E138" s="270" t="str">
        <f>IF(C138="","",LOOKUP(C138,$K$158:$K$2697,$L$158:$L$2697))</f>
        <v/>
      </c>
      <c r="F138" s="271"/>
      <c r="G138" s="271"/>
      <c r="H138" s="271"/>
      <c r="I138" s="271"/>
      <c r="J138" s="272"/>
    </row>
    <row r="139" spans="1:10" ht="15.2" customHeight="1">
      <c r="A139" s="57"/>
      <c r="B139" s="115" t="s">
        <v>51</v>
      </c>
      <c r="C139" s="100"/>
      <c r="D139" s="111" t="s">
        <v>52</v>
      </c>
      <c r="E139" s="106">
        <f>IF(C138="",0,LOOKUP(C138,$K$158:$K$2697,$M$158:$M$2697))</f>
        <v>0</v>
      </c>
      <c r="F139" s="112" t="s">
        <v>53</v>
      </c>
      <c r="G139" s="61">
        <f>IF(C139="",0,C139*E139)</f>
        <v>0</v>
      </c>
      <c r="H139" s="112" t="s">
        <v>54</v>
      </c>
      <c r="I139" s="219">
        <f>IF(G139=0,0,IF(G139&gt;=5000,0,500))</f>
        <v>0</v>
      </c>
      <c r="J139" s="63"/>
    </row>
    <row r="140" spans="1:10" ht="15.2" customHeight="1" thickBot="1">
      <c r="A140" s="57"/>
      <c r="B140" s="116" t="s">
        <v>44</v>
      </c>
      <c r="C140" s="273"/>
      <c r="D140" s="274"/>
      <c r="E140" s="275"/>
      <c r="F140" s="276"/>
      <c r="G140" s="277"/>
      <c r="H140" s="277"/>
      <c r="I140" s="277"/>
      <c r="J140" s="278"/>
    </row>
    <row r="141" spans="1:10" ht="15.95" customHeight="1">
      <c r="A141" s="56">
        <v>15</v>
      </c>
      <c r="B141" s="113" t="s">
        <v>45</v>
      </c>
      <c r="C141" s="98"/>
      <c r="D141" s="279"/>
      <c r="E141" s="280"/>
      <c r="F141" s="280"/>
      <c r="G141" s="280"/>
      <c r="H141" s="280"/>
      <c r="I141" s="280"/>
      <c r="J141" s="281"/>
    </row>
    <row r="142" spans="1:10" ht="15.95" customHeight="1">
      <c r="A142" s="57"/>
      <c r="B142" s="114" t="s">
        <v>46</v>
      </c>
      <c r="C142" s="259"/>
      <c r="D142" s="260"/>
      <c r="E142" s="260"/>
      <c r="F142" s="260"/>
      <c r="G142" s="261"/>
      <c r="H142" s="58"/>
      <c r="I142" s="58"/>
      <c r="J142" s="59"/>
    </row>
    <row r="143" spans="1:10" ht="15.95" customHeight="1">
      <c r="A143" s="57"/>
      <c r="B143" s="114" t="s">
        <v>47</v>
      </c>
      <c r="C143" s="253"/>
      <c r="D143" s="254"/>
      <c r="E143" s="254"/>
      <c r="F143" s="254"/>
      <c r="G143" s="255"/>
      <c r="H143" s="256" t="s">
        <v>129</v>
      </c>
      <c r="I143" s="257"/>
      <c r="J143" s="258"/>
    </row>
    <row r="144" spans="1:10" ht="15.95" customHeight="1">
      <c r="A144" s="57"/>
      <c r="B144" s="115" t="s">
        <v>48</v>
      </c>
      <c r="C144" s="262"/>
      <c r="D144" s="263"/>
      <c r="E144" s="264"/>
      <c r="F144" s="265"/>
      <c r="G144" s="266"/>
      <c r="H144" s="266"/>
      <c r="I144" s="266"/>
      <c r="J144" s="267"/>
    </row>
    <row r="145" spans="1:15" ht="15.95" customHeight="1">
      <c r="A145" s="57"/>
      <c r="B145" s="115" t="s">
        <v>27</v>
      </c>
      <c r="C145" s="268"/>
      <c r="D145" s="269"/>
      <c r="E145" s="206"/>
      <c r="F145" s="207"/>
      <c r="G145" s="207"/>
      <c r="H145" s="207"/>
      <c r="I145" s="207"/>
      <c r="J145" s="208"/>
    </row>
    <row r="146" spans="1:15" ht="15.95" customHeight="1">
      <c r="A146" s="57"/>
      <c r="B146" s="115" t="s">
        <v>49</v>
      </c>
      <c r="C146" s="99"/>
      <c r="D146" s="110" t="s">
        <v>50</v>
      </c>
      <c r="E146" s="270" t="str">
        <f>IF(C146="","",LOOKUP(C146,$K$158:$K$2697,$L$158:$L$2697))</f>
        <v/>
      </c>
      <c r="F146" s="271"/>
      <c r="G146" s="271"/>
      <c r="H146" s="271"/>
      <c r="I146" s="271"/>
      <c r="J146" s="272"/>
    </row>
    <row r="147" spans="1:15" ht="15.2" customHeight="1">
      <c r="A147" s="57"/>
      <c r="B147" s="115" t="s">
        <v>51</v>
      </c>
      <c r="C147" s="100"/>
      <c r="D147" s="111" t="s">
        <v>52</v>
      </c>
      <c r="E147" s="106">
        <f>IF(C146="",0,LOOKUP(C146,$K$158:$K$2697,$M$158:$M$2697))</f>
        <v>0</v>
      </c>
      <c r="F147" s="111" t="s">
        <v>53</v>
      </c>
      <c r="G147" s="205">
        <f>IF(C147="",0,C147*E147)</f>
        <v>0</v>
      </c>
      <c r="H147" s="111" t="s">
        <v>54</v>
      </c>
      <c r="I147" s="219">
        <f>IF(G147=0,0,IF(G147&gt;=5000,0,500))</f>
        <v>0</v>
      </c>
      <c r="J147" s="63"/>
    </row>
    <row r="148" spans="1:15" ht="15.2" customHeight="1" thickBot="1">
      <c r="A148" s="57"/>
      <c r="B148" s="116" t="s">
        <v>44</v>
      </c>
      <c r="C148" s="273"/>
      <c r="D148" s="274"/>
      <c r="E148" s="275"/>
      <c r="F148" s="202"/>
      <c r="G148" s="203"/>
      <c r="H148" s="203"/>
      <c r="I148" s="203"/>
      <c r="J148" s="204"/>
    </row>
    <row r="149" spans="1:15" ht="15.95" customHeight="1">
      <c r="A149" s="56">
        <v>16</v>
      </c>
      <c r="B149" s="113" t="s">
        <v>45</v>
      </c>
      <c r="C149" s="98"/>
      <c r="D149" s="279"/>
      <c r="E149" s="280"/>
      <c r="F149" s="280"/>
      <c r="G149" s="280"/>
      <c r="H149" s="280"/>
      <c r="I149" s="280"/>
      <c r="J149" s="281"/>
    </row>
    <row r="150" spans="1:15" ht="15.95" customHeight="1">
      <c r="A150" s="57"/>
      <c r="B150" s="114" t="s">
        <v>46</v>
      </c>
      <c r="C150" s="259"/>
      <c r="D150" s="260"/>
      <c r="E150" s="260"/>
      <c r="F150" s="260"/>
      <c r="G150" s="261"/>
      <c r="H150" s="58"/>
      <c r="I150" s="58"/>
      <c r="J150" s="59"/>
    </row>
    <row r="151" spans="1:15" ht="15.95" customHeight="1">
      <c r="A151" s="57"/>
      <c r="B151" s="114" t="s">
        <v>47</v>
      </c>
      <c r="C151" s="253"/>
      <c r="D151" s="254"/>
      <c r="E151" s="254"/>
      <c r="F151" s="254"/>
      <c r="G151" s="255"/>
      <c r="H151" s="256" t="s">
        <v>129</v>
      </c>
      <c r="I151" s="257"/>
      <c r="J151" s="258"/>
    </row>
    <row r="152" spans="1:15" ht="15.95" customHeight="1">
      <c r="A152" s="57"/>
      <c r="B152" s="115" t="s">
        <v>48</v>
      </c>
      <c r="C152" s="262"/>
      <c r="D152" s="263"/>
      <c r="E152" s="264"/>
      <c r="F152" s="265"/>
      <c r="G152" s="266"/>
      <c r="H152" s="266"/>
      <c r="I152" s="266"/>
      <c r="J152" s="267"/>
    </row>
    <row r="153" spans="1:15" ht="15.95" customHeight="1">
      <c r="A153" s="57"/>
      <c r="B153" s="115" t="s">
        <v>27</v>
      </c>
      <c r="C153" s="268"/>
      <c r="D153" s="269"/>
      <c r="E153" s="206"/>
      <c r="F153" s="207"/>
      <c r="G153" s="207"/>
      <c r="H153" s="207"/>
      <c r="I153" s="207"/>
      <c r="J153" s="208"/>
    </row>
    <row r="154" spans="1:15" ht="15.95" customHeight="1">
      <c r="A154" s="57"/>
      <c r="B154" s="115" t="s">
        <v>49</v>
      </c>
      <c r="C154" s="99"/>
      <c r="D154" s="110" t="s">
        <v>50</v>
      </c>
      <c r="E154" s="270" t="str">
        <f>IF(C154="","",LOOKUP(C154,$K$158:$K$2697,$L$158:$L$2697))</f>
        <v/>
      </c>
      <c r="F154" s="271"/>
      <c r="G154" s="271"/>
      <c r="H154" s="271"/>
      <c r="I154" s="271"/>
      <c r="J154" s="272"/>
    </row>
    <row r="155" spans="1:15" ht="15.2" customHeight="1">
      <c r="A155" s="57"/>
      <c r="B155" s="115" t="s">
        <v>51</v>
      </c>
      <c r="C155" s="100"/>
      <c r="D155" s="111" t="s">
        <v>52</v>
      </c>
      <c r="E155" s="106">
        <f>IF(C154="",0,LOOKUP(C154,$K$158:$K$2697,$M$158:$M$2697))</f>
        <v>0</v>
      </c>
      <c r="F155" s="112" t="s">
        <v>53</v>
      </c>
      <c r="G155" s="61">
        <f>IF(C155="",0,C155*E155)</f>
        <v>0</v>
      </c>
      <c r="H155" s="112" t="s">
        <v>54</v>
      </c>
      <c r="I155" s="219">
        <f>IF(G155=0,0,IF(G155&gt;=5000,0,500))</f>
        <v>0</v>
      </c>
      <c r="J155" s="63"/>
    </row>
    <row r="156" spans="1:15" ht="15.2" customHeight="1" thickBot="1">
      <c r="A156" s="57"/>
      <c r="B156" s="116" t="s">
        <v>44</v>
      </c>
      <c r="C156" s="273"/>
      <c r="D156" s="274"/>
      <c r="E156" s="275"/>
      <c r="F156" s="276"/>
      <c r="G156" s="277"/>
      <c r="H156" s="277"/>
      <c r="I156" s="277"/>
      <c r="J156" s="278"/>
    </row>
    <row r="157" spans="1:15" ht="15.95" customHeight="1">
      <c r="A157" s="56">
        <v>17</v>
      </c>
      <c r="B157" s="113" t="s">
        <v>45</v>
      </c>
      <c r="C157" s="98"/>
      <c r="D157" s="279"/>
      <c r="E157" s="280"/>
      <c r="F157" s="280"/>
      <c r="G157" s="280"/>
      <c r="H157" s="280"/>
      <c r="I157" s="280"/>
      <c r="J157" s="281"/>
      <c r="K157" s="142" t="s">
        <v>146</v>
      </c>
      <c r="L157" s="142" t="s">
        <v>141</v>
      </c>
      <c r="M157" s="143" t="s">
        <v>142</v>
      </c>
      <c r="N157" s="144"/>
      <c r="O157" s="142"/>
    </row>
    <row r="158" spans="1:15" ht="15.95" customHeight="1">
      <c r="A158" s="57"/>
      <c r="B158" s="114" t="s">
        <v>46</v>
      </c>
      <c r="C158" s="259"/>
      <c r="D158" s="260"/>
      <c r="E158" s="260"/>
      <c r="F158" s="260"/>
      <c r="G158" s="261"/>
      <c r="H158" s="58"/>
      <c r="I158" s="58"/>
      <c r="J158" s="59"/>
      <c r="K158" t="s">
        <v>147</v>
      </c>
      <c r="L158" t="s">
        <v>2643</v>
      </c>
      <c r="M158">
        <v>3000</v>
      </c>
      <c r="N158" s="145"/>
    </row>
    <row r="159" spans="1:15" ht="15.95" customHeight="1">
      <c r="A159" s="57"/>
      <c r="B159" s="114" t="s">
        <v>47</v>
      </c>
      <c r="C159" s="253"/>
      <c r="D159" s="254"/>
      <c r="E159" s="254"/>
      <c r="F159" s="254"/>
      <c r="G159" s="255"/>
      <c r="H159" s="256" t="s">
        <v>128</v>
      </c>
      <c r="I159" s="257"/>
      <c r="J159" s="258"/>
      <c r="K159" t="s">
        <v>148</v>
      </c>
      <c r="L159" t="s">
        <v>2644</v>
      </c>
      <c r="M159">
        <v>3000</v>
      </c>
      <c r="N159" s="145"/>
    </row>
    <row r="160" spans="1:15" ht="15.95" customHeight="1">
      <c r="A160" s="57"/>
      <c r="B160" s="115" t="s">
        <v>48</v>
      </c>
      <c r="C160" s="262"/>
      <c r="D160" s="263"/>
      <c r="E160" s="264"/>
      <c r="F160" s="265"/>
      <c r="G160" s="266"/>
      <c r="H160" s="266"/>
      <c r="I160" s="266"/>
      <c r="J160" s="267"/>
      <c r="K160" t="s">
        <v>149</v>
      </c>
      <c r="L160" t="s">
        <v>2645</v>
      </c>
      <c r="M160">
        <v>3000</v>
      </c>
      <c r="N160" s="145"/>
    </row>
    <row r="161" spans="1:14" ht="15.95" customHeight="1">
      <c r="A161" s="57"/>
      <c r="B161" s="115" t="s">
        <v>27</v>
      </c>
      <c r="C161" s="268"/>
      <c r="D161" s="269"/>
      <c r="E161" s="206"/>
      <c r="F161" s="207"/>
      <c r="G161" s="207"/>
      <c r="H161" s="207"/>
      <c r="I161" s="207"/>
      <c r="J161" s="208"/>
      <c r="K161" t="s">
        <v>150</v>
      </c>
      <c r="L161" t="s">
        <v>2646</v>
      </c>
      <c r="M161">
        <v>3000</v>
      </c>
      <c r="N161" s="145"/>
    </row>
    <row r="162" spans="1:14" ht="15.95" customHeight="1">
      <c r="A162" s="57"/>
      <c r="B162" s="115" t="s">
        <v>49</v>
      </c>
      <c r="C162" s="99"/>
      <c r="D162" s="110" t="s">
        <v>50</v>
      </c>
      <c r="E162" s="270" t="str">
        <f>IF(C162="","",LOOKUP(C162,$K$158:$K$2697,$L$158:$L$2697))</f>
        <v/>
      </c>
      <c r="F162" s="271"/>
      <c r="G162" s="271"/>
      <c r="H162" s="271"/>
      <c r="I162" s="271"/>
      <c r="J162" s="272"/>
      <c r="K162" t="s">
        <v>151</v>
      </c>
      <c r="L162" t="s">
        <v>2647</v>
      </c>
      <c r="M162">
        <v>4000</v>
      </c>
      <c r="N162" s="145"/>
    </row>
    <row r="163" spans="1:14" ht="15.2" customHeight="1">
      <c r="A163" s="57"/>
      <c r="B163" s="115" t="s">
        <v>51</v>
      </c>
      <c r="C163" s="100"/>
      <c r="D163" s="111" t="s">
        <v>52</v>
      </c>
      <c r="E163" s="106">
        <f>IF(C162="",0,LOOKUP(C162,$K$158:$K$2697,$M$158:$M$2697))</f>
        <v>0</v>
      </c>
      <c r="F163" s="112" t="s">
        <v>53</v>
      </c>
      <c r="G163" s="61">
        <f>IF(C163="",0,C163*E163)</f>
        <v>0</v>
      </c>
      <c r="H163" s="112" t="s">
        <v>54</v>
      </c>
      <c r="I163" s="219">
        <f>IF(G163=0,0,IF(G163&gt;=5000,0,500))</f>
        <v>0</v>
      </c>
      <c r="J163" s="63"/>
      <c r="K163" t="s">
        <v>152</v>
      </c>
      <c r="L163" t="s">
        <v>2648</v>
      </c>
      <c r="M163">
        <v>4000</v>
      </c>
      <c r="N163" s="145"/>
    </row>
    <row r="164" spans="1:14" ht="15.2" customHeight="1" thickBot="1">
      <c r="A164" s="57"/>
      <c r="B164" s="116" t="s">
        <v>44</v>
      </c>
      <c r="C164" s="273"/>
      <c r="D164" s="274"/>
      <c r="E164" s="275"/>
      <c r="F164" s="276"/>
      <c r="G164" s="277"/>
      <c r="H164" s="277"/>
      <c r="I164" s="277"/>
      <c r="J164" s="278"/>
      <c r="K164" t="s">
        <v>153</v>
      </c>
      <c r="L164" t="s">
        <v>2649</v>
      </c>
      <c r="M164">
        <v>5000</v>
      </c>
      <c r="N164" s="145"/>
    </row>
    <row r="165" spans="1:14" ht="15.95" customHeight="1">
      <c r="A165" s="56">
        <v>18</v>
      </c>
      <c r="B165" s="113" t="s">
        <v>45</v>
      </c>
      <c r="C165" s="98"/>
      <c r="D165" s="279"/>
      <c r="E165" s="280"/>
      <c r="F165" s="280"/>
      <c r="G165" s="280"/>
      <c r="H165" s="280"/>
      <c r="I165" s="280"/>
      <c r="J165" s="281"/>
      <c r="K165" t="s">
        <v>154</v>
      </c>
      <c r="L165" t="s">
        <v>2650</v>
      </c>
      <c r="M165">
        <v>1800</v>
      </c>
      <c r="N165" s="145"/>
    </row>
    <row r="166" spans="1:14" ht="15.95" customHeight="1">
      <c r="A166" s="57"/>
      <c r="B166" s="114" t="s">
        <v>46</v>
      </c>
      <c r="C166" s="259"/>
      <c r="D166" s="260"/>
      <c r="E166" s="260"/>
      <c r="F166" s="260"/>
      <c r="G166" s="261"/>
      <c r="H166" s="58"/>
      <c r="I166" s="58"/>
      <c r="J166" s="59"/>
      <c r="K166" t="s">
        <v>155</v>
      </c>
      <c r="L166" t="s">
        <v>2651</v>
      </c>
      <c r="M166">
        <v>2700</v>
      </c>
      <c r="N166" s="145"/>
    </row>
    <row r="167" spans="1:14" ht="15.95" customHeight="1">
      <c r="A167" s="57"/>
      <c r="B167" s="114" t="s">
        <v>47</v>
      </c>
      <c r="C167" s="253"/>
      <c r="D167" s="254"/>
      <c r="E167" s="254"/>
      <c r="F167" s="254"/>
      <c r="G167" s="255"/>
      <c r="H167" s="256" t="s">
        <v>128</v>
      </c>
      <c r="I167" s="257"/>
      <c r="J167" s="258"/>
      <c r="K167" t="s">
        <v>156</v>
      </c>
      <c r="L167" t="s">
        <v>2652</v>
      </c>
      <c r="M167">
        <v>2250</v>
      </c>
      <c r="N167" s="145"/>
    </row>
    <row r="168" spans="1:14" ht="15.95" customHeight="1">
      <c r="A168" s="57"/>
      <c r="B168" s="115" t="s">
        <v>48</v>
      </c>
      <c r="C168" s="262"/>
      <c r="D168" s="263"/>
      <c r="E168" s="264"/>
      <c r="F168" s="265"/>
      <c r="G168" s="266"/>
      <c r="H168" s="266"/>
      <c r="I168" s="266"/>
      <c r="J168" s="267"/>
      <c r="K168" t="s">
        <v>157</v>
      </c>
      <c r="L168" t="s">
        <v>2652</v>
      </c>
      <c r="M168">
        <v>2250</v>
      </c>
      <c r="N168" s="145"/>
    </row>
    <row r="169" spans="1:14" ht="15.95" customHeight="1">
      <c r="A169" s="57"/>
      <c r="B169" s="115" t="s">
        <v>27</v>
      </c>
      <c r="C169" s="268"/>
      <c r="D169" s="269"/>
      <c r="E169" s="206"/>
      <c r="F169" s="207"/>
      <c r="G169" s="207"/>
      <c r="H169" s="207"/>
      <c r="I169" s="207"/>
      <c r="J169" s="208"/>
      <c r="K169" t="s">
        <v>158</v>
      </c>
      <c r="L169" t="s">
        <v>2653</v>
      </c>
      <c r="M169">
        <v>2250</v>
      </c>
      <c r="N169" s="145"/>
    </row>
    <row r="170" spans="1:14" ht="15.95" customHeight="1">
      <c r="A170" s="57"/>
      <c r="B170" s="115" t="s">
        <v>49</v>
      </c>
      <c r="C170" s="99"/>
      <c r="D170" s="110" t="s">
        <v>50</v>
      </c>
      <c r="E170" s="270" t="str">
        <f>IF(C170="","",LOOKUP(C170,$K$158:$K$2697,$L$158:$L$2697))</f>
        <v/>
      </c>
      <c r="F170" s="271"/>
      <c r="G170" s="271"/>
      <c r="H170" s="271"/>
      <c r="I170" s="271"/>
      <c r="J170" s="272"/>
      <c r="K170" t="s">
        <v>159</v>
      </c>
      <c r="L170" t="s">
        <v>2654</v>
      </c>
      <c r="M170">
        <v>3150</v>
      </c>
      <c r="N170" s="145"/>
    </row>
    <row r="171" spans="1:14" ht="15.2" customHeight="1">
      <c r="A171" s="57"/>
      <c r="B171" s="115" t="s">
        <v>51</v>
      </c>
      <c r="C171" s="100"/>
      <c r="D171" s="111" t="s">
        <v>52</v>
      </c>
      <c r="E171" s="106">
        <f>IF(C170="",0,LOOKUP(C170,$K$158:$K$2697,$M$158:$M$2697))</f>
        <v>0</v>
      </c>
      <c r="F171" s="112" t="s">
        <v>53</v>
      </c>
      <c r="G171" s="61">
        <f>IF(C171="",0,C171*E171)</f>
        <v>0</v>
      </c>
      <c r="H171" s="112" t="s">
        <v>54</v>
      </c>
      <c r="I171" s="219">
        <f>IF(G171=0,0,IF(G171&gt;=5000,0,500))</f>
        <v>0</v>
      </c>
      <c r="J171" s="63"/>
      <c r="K171" t="s">
        <v>160</v>
      </c>
      <c r="L171" t="s">
        <v>2655</v>
      </c>
      <c r="M171">
        <v>3600</v>
      </c>
      <c r="N171" s="145"/>
    </row>
    <row r="172" spans="1:14" ht="15.2" customHeight="1" thickBot="1">
      <c r="A172" s="103"/>
      <c r="B172" s="117" t="s">
        <v>44</v>
      </c>
      <c r="C172" s="273"/>
      <c r="D172" s="274"/>
      <c r="E172" s="275"/>
      <c r="F172" s="276"/>
      <c r="G172" s="277"/>
      <c r="H172" s="277"/>
      <c r="I172" s="277"/>
      <c r="J172" s="278"/>
      <c r="K172" t="s">
        <v>161</v>
      </c>
      <c r="L172" t="s">
        <v>2656</v>
      </c>
      <c r="M172">
        <v>5400</v>
      </c>
      <c r="N172" s="145"/>
    </row>
    <row r="173" spans="1:14" ht="15.2" customHeight="1">
      <c r="A173" s="120" t="s">
        <v>63</v>
      </c>
      <c r="B173" s="64"/>
      <c r="C173" s="118" t="s">
        <v>55</v>
      </c>
      <c r="D173" s="88">
        <f>C131+C139+C147+C155+C163+C171</f>
        <v>0</v>
      </c>
      <c r="E173" s="118" t="s">
        <v>53</v>
      </c>
      <c r="F173" s="52">
        <f>G131+G139+G147+G155+G163+G171</f>
        <v>0</v>
      </c>
      <c r="G173" s="118" t="s">
        <v>56</v>
      </c>
      <c r="H173" s="52">
        <f>I131+I139+I147+I155+I163+I171</f>
        <v>0</v>
      </c>
      <c r="I173" s="279"/>
      <c r="J173" s="280"/>
      <c r="K173" t="s">
        <v>162</v>
      </c>
      <c r="L173" t="s">
        <v>2657</v>
      </c>
      <c r="M173">
        <v>2850</v>
      </c>
      <c r="N173" s="145"/>
    </row>
    <row r="174" spans="1:14" ht="15.2" customHeight="1">
      <c r="A174" s="290" t="s">
        <v>127</v>
      </c>
      <c r="B174" s="290"/>
      <c r="C174" s="290"/>
      <c r="D174" s="290"/>
      <c r="E174" s="290"/>
      <c r="F174" s="290"/>
      <c r="G174" s="290"/>
      <c r="H174" s="290"/>
      <c r="I174" s="290"/>
      <c r="J174" s="290"/>
      <c r="K174" t="s">
        <v>163</v>
      </c>
      <c r="L174" t="s">
        <v>2658</v>
      </c>
      <c r="M174">
        <v>2850</v>
      </c>
      <c r="N174" s="145"/>
    </row>
    <row r="175" spans="1:14" ht="15.2" customHeight="1">
      <c r="A175" s="288" t="s">
        <v>126</v>
      </c>
      <c r="B175" s="288"/>
      <c r="C175" s="288"/>
      <c r="D175" s="288"/>
      <c r="E175" s="288"/>
      <c r="F175" s="288"/>
      <c r="G175" s="288"/>
      <c r="H175" s="288"/>
      <c r="I175" s="288"/>
      <c r="J175" s="288"/>
      <c r="K175" t="s">
        <v>164</v>
      </c>
      <c r="L175" t="s">
        <v>2659</v>
      </c>
      <c r="M175">
        <v>2850</v>
      </c>
      <c r="N175" s="145"/>
    </row>
    <row r="176" spans="1:14" ht="15.2" customHeight="1">
      <c r="A176" s="288" t="s">
        <v>125</v>
      </c>
      <c r="B176" s="288"/>
      <c r="C176" s="288"/>
      <c r="D176" s="288"/>
      <c r="E176" s="288"/>
      <c r="F176" s="288"/>
      <c r="G176" s="288"/>
      <c r="H176" s="288"/>
      <c r="I176" s="288"/>
      <c r="J176" s="288"/>
      <c r="K176" t="s">
        <v>165</v>
      </c>
      <c r="L176" t="s">
        <v>2660</v>
      </c>
      <c r="M176">
        <v>3325</v>
      </c>
      <c r="N176" s="145"/>
    </row>
    <row r="177" spans="1:14" ht="15.2" customHeight="1">
      <c r="A177" s="287" t="s">
        <v>57</v>
      </c>
      <c r="B177" s="287"/>
      <c r="C177" s="287"/>
      <c r="D177" s="287"/>
      <c r="E177" s="287"/>
      <c r="F177" s="287"/>
      <c r="G177" s="287"/>
      <c r="H177" s="287"/>
      <c r="I177" s="287"/>
      <c r="J177" s="287"/>
      <c r="K177" t="s">
        <v>166</v>
      </c>
      <c r="L177" t="s">
        <v>2661</v>
      </c>
      <c r="M177">
        <v>3700</v>
      </c>
      <c r="N177" s="145"/>
    </row>
    <row r="178" spans="1:14" ht="15.2" customHeight="1">
      <c r="A178" s="150"/>
      <c r="B178" s="150"/>
      <c r="C178" s="150"/>
      <c r="D178" s="150"/>
      <c r="E178" s="150"/>
      <c r="F178" s="150"/>
      <c r="G178" s="150"/>
      <c r="H178" s="150"/>
      <c r="I178" s="150"/>
      <c r="J178" s="150"/>
      <c r="K178" t="s">
        <v>167</v>
      </c>
      <c r="L178" t="s">
        <v>2662</v>
      </c>
      <c r="M178">
        <v>3700</v>
      </c>
      <c r="N178" s="145"/>
    </row>
    <row r="179" spans="1:14">
      <c r="A179" s="150"/>
      <c r="B179" s="150"/>
      <c r="C179" s="150"/>
      <c r="D179" s="150"/>
      <c r="E179" s="150"/>
      <c r="F179" s="150"/>
      <c r="G179" s="150"/>
      <c r="H179" s="150"/>
      <c r="I179" s="150"/>
      <c r="J179" s="150"/>
      <c r="K179" t="s">
        <v>168</v>
      </c>
      <c r="L179" t="s">
        <v>2663</v>
      </c>
      <c r="M179">
        <v>3700</v>
      </c>
      <c r="N179" s="145"/>
    </row>
    <row r="180" spans="1:14">
      <c r="B180" s="149"/>
      <c r="C180" s="149"/>
      <c r="D180" s="149"/>
      <c r="E180" s="149"/>
      <c r="F180" s="149"/>
      <c r="G180" s="149"/>
      <c r="H180" s="149"/>
      <c r="I180" s="149"/>
      <c r="K180" t="s">
        <v>169</v>
      </c>
      <c r="L180" t="s">
        <v>2664</v>
      </c>
      <c r="M180">
        <v>5000</v>
      </c>
      <c r="N180" s="145"/>
    </row>
    <row r="181" spans="1:14">
      <c r="B181" s="151"/>
      <c r="C181" s="152"/>
      <c r="D181" s="152"/>
      <c r="E181" s="152"/>
      <c r="F181" s="152"/>
      <c r="G181" s="152"/>
      <c r="H181" s="152"/>
      <c r="I181" s="152"/>
      <c r="K181" t="s">
        <v>170</v>
      </c>
      <c r="L181" t="s">
        <v>2665</v>
      </c>
      <c r="M181">
        <v>5000</v>
      </c>
      <c r="N181" s="145"/>
    </row>
    <row r="182" spans="1:14">
      <c r="B182" s="152"/>
      <c r="C182" s="152"/>
      <c r="D182" s="152"/>
      <c r="E182" s="152"/>
      <c r="F182" s="152"/>
      <c r="G182" s="152"/>
      <c r="H182" s="152"/>
      <c r="I182" s="152"/>
      <c r="K182" t="s">
        <v>171</v>
      </c>
      <c r="L182" t="s">
        <v>2666</v>
      </c>
      <c r="M182">
        <v>5000</v>
      </c>
      <c r="N182" s="145"/>
    </row>
    <row r="183" spans="1:14">
      <c r="B183" s="152"/>
      <c r="C183" s="152"/>
      <c r="D183" s="152"/>
      <c r="E183" s="152"/>
      <c r="F183" s="152"/>
      <c r="G183" s="152"/>
      <c r="H183" s="152"/>
      <c r="I183" s="152"/>
      <c r="K183" t="s">
        <v>172</v>
      </c>
      <c r="L183" t="s">
        <v>2667</v>
      </c>
      <c r="M183">
        <v>3000</v>
      </c>
      <c r="N183" s="145"/>
    </row>
    <row r="184" spans="1:14">
      <c r="B184" s="152"/>
      <c r="C184" s="152"/>
      <c r="D184" s="152"/>
      <c r="E184" s="152"/>
      <c r="F184" s="152"/>
      <c r="G184" s="152"/>
      <c r="H184" s="152"/>
      <c r="I184" s="152"/>
      <c r="K184" t="s">
        <v>173</v>
      </c>
      <c r="L184" t="s">
        <v>2668</v>
      </c>
      <c r="M184">
        <v>5000</v>
      </c>
      <c r="N184" s="145"/>
    </row>
    <row r="185" spans="1:14">
      <c r="K185" t="s">
        <v>174</v>
      </c>
      <c r="L185" t="s">
        <v>2669</v>
      </c>
      <c r="M185">
        <v>4000</v>
      </c>
      <c r="N185" s="145"/>
    </row>
    <row r="186" spans="1:14">
      <c r="B186" s="152"/>
      <c r="C186" s="152"/>
      <c r="D186" s="152"/>
      <c r="E186" s="152"/>
      <c r="F186" s="152"/>
      <c r="G186" s="152"/>
      <c r="H186" s="152"/>
      <c r="I186" s="152"/>
      <c r="K186" t="s">
        <v>175</v>
      </c>
      <c r="L186" t="s">
        <v>2670</v>
      </c>
      <c r="M186">
        <v>10000</v>
      </c>
      <c r="N186" s="145"/>
    </row>
    <row r="187" spans="1:14">
      <c r="B187" s="152"/>
      <c r="C187" s="152"/>
      <c r="D187" s="152"/>
      <c r="E187" s="152"/>
      <c r="F187" s="152"/>
      <c r="G187" s="152"/>
      <c r="H187" s="152"/>
      <c r="I187" s="152"/>
      <c r="K187" t="s">
        <v>176</v>
      </c>
      <c r="L187" t="s">
        <v>2671</v>
      </c>
      <c r="M187">
        <v>3000</v>
      </c>
      <c r="N187" s="145"/>
    </row>
    <row r="188" spans="1:14">
      <c r="B188" s="151"/>
      <c r="C188" s="152"/>
      <c r="D188" s="152"/>
      <c r="E188" s="152"/>
      <c r="F188" s="152"/>
      <c r="G188" s="152"/>
      <c r="H188" s="152"/>
      <c r="I188" s="152"/>
      <c r="K188" t="s">
        <v>177</v>
      </c>
      <c r="L188" t="s">
        <v>2672</v>
      </c>
      <c r="M188">
        <v>3000</v>
      </c>
      <c r="N188" s="145"/>
    </row>
    <row r="189" spans="1:14">
      <c r="B189" s="152"/>
      <c r="C189" s="152"/>
      <c r="D189" s="152"/>
      <c r="E189" s="152"/>
      <c r="F189" s="152"/>
      <c r="G189" s="152"/>
      <c r="H189" s="152"/>
      <c r="I189" s="152"/>
      <c r="K189" t="s">
        <v>178</v>
      </c>
      <c r="L189" t="s">
        <v>2673</v>
      </c>
      <c r="M189">
        <v>3000</v>
      </c>
      <c r="N189" s="145"/>
    </row>
    <row r="190" spans="1:14">
      <c r="B190" s="152"/>
      <c r="C190" s="152"/>
      <c r="D190" s="152"/>
      <c r="E190" s="152"/>
      <c r="F190" s="152"/>
      <c r="G190" s="152"/>
      <c r="H190" s="152"/>
      <c r="I190" s="152"/>
      <c r="K190" t="s">
        <v>179</v>
      </c>
      <c r="L190" t="s">
        <v>2674</v>
      </c>
      <c r="M190">
        <v>3500</v>
      </c>
      <c r="N190" s="145"/>
    </row>
    <row r="191" spans="1:14">
      <c r="B191" s="153"/>
      <c r="C191" s="153"/>
      <c r="D191" s="153"/>
      <c r="E191" s="153"/>
      <c r="F191" s="153"/>
      <c r="G191" s="153"/>
      <c r="H191" s="153"/>
      <c r="I191" s="153"/>
      <c r="K191" t="s">
        <v>180</v>
      </c>
      <c r="L191" t="s">
        <v>2675</v>
      </c>
      <c r="M191">
        <v>5000</v>
      </c>
      <c r="N191" s="145"/>
    </row>
    <row r="192" spans="1:14">
      <c r="B192" s="46"/>
      <c r="K192" t="s">
        <v>181</v>
      </c>
      <c r="L192" t="s">
        <v>2676</v>
      </c>
      <c r="M192">
        <v>10000</v>
      </c>
      <c r="N192" s="145"/>
    </row>
    <row r="193" spans="2:14">
      <c r="B193" s="46"/>
      <c r="K193" t="s">
        <v>182</v>
      </c>
      <c r="L193" t="s">
        <v>2677</v>
      </c>
      <c r="M193">
        <v>5000</v>
      </c>
      <c r="N193" s="145"/>
    </row>
    <row r="194" spans="2:14">
      <c r="B194" s="46"/>
      <c r="K194" t="s">
        <v>183</v>
      </c>
      <c r="L194" t="s">
        <v>2678</v>
      </c>
      <c r="M194">
        <v>5000</v>
      </c>
      <c r="N194" s="145"/>
    </row>
    <row r="195" spans="2:14">
      <c r="B195" s="46"/>
      <c r="K195" t="s">
        <v>184</v>
      </c>
      <c r="L195" t="s">
        <v>2679</v>
      </c>
      <c r="M195">
        <v>3000</v>
      </c>
      <c r="N195" s="145"/>
    </row>
    <row r="196" spans="2:14">
      <c r="B196" s="46"/>
      <c r="K196" t="s">
        <v>185</v>
      </c>
      <c r="L196" t="s">
        <v>2680</v>
      </c>
      <c r="M196">
        <v>3500</v>
      </c>
      <c r="N196" s="145"/>
    </row>
    <row r="197" spans="2:14">
      <c r="K197" t="s">
        <v>186</v>
      </c>
      <c r="L197" t="s">
        <v>2681</v>
      </c>
      <c r="M197">
        <v>4000</v>
      </c>
      <c r="N197" s="145"/>
    </row>
    <row r="198" spans="2:14">
      <c r="B198" s="46"/>
      <c r="K198" t="s">
        <v>187</v>
      </c>
      <c r="L198" t="s">
        <v>2682</v>
      </c>
      <c r="M198">
        <v>5000</v>
      </c>
      <c r="N198" s="145"/>
    </row>
    <row r="199" spans="2:14">
      <c r="B199" s="46"/>
      <c r="K199" t="s">
        <v>188</v>
      </c>
      <c r="L199" t="s">
        <v>2683</v>
      </c>
      <c r="M199">
        <v>3000</v>
      </c>
      <c r="N199" s="145"/>
    </row>
    <row r="200" spans="2:14">
      <c r="B200" s="46"/>
      <c r="K200" t="s">
        <v>189</v>
      </c>
      <c r="L200" t="s">
        <v>2684</v>
      </c>
      <c r="M200">
        <v>4000</v>
      </c>
      <c r="N200" s="145"/>
    </row>
    <row r="201" spans="2:14">
      <c r="B201" s="46"/>
      <c r="K201" t="s">
        <v>190</v>
      </c>
      <c r="L201" t="s">
        <v>2685</v>
      </c>
      <c r="M201">
        <v>2700</v>
      </c>
      <c r="N201" s="145"/>
    </row>
    <row r="202" spans="2:14">
      <c r="B202" s="46"/>
      <c r="K202" t="s">
        <v>191</v>
      </c>
      <c r="L202" t="s">
        <v>2686</v>
      </c>
      <c r="M202">
        <v>2700</v>
      </c>
      <c r="N202" s="145"/>
    </row>
    <row r="203" spans="2:14">
      <c r="K203" t="s">
        <v>192</v>
      </c>
      <c r="L203" t="s">
        <v>2687</v>
      </c>
      <c r="M203">
        <v>3500</v>
      </c>
      <c r="N203" s="145"/>
    </row>
    <row r="204" spans="2:14">
      <c r="K204" t="s">
        <v>193</v>
      </c>
      <c r="L204" t="s">
        <v>2688</v>
      </c>
      <c r="M204">
        <v>3500</v>
      </c>
      <c r="N204" s="145"/>
    </row>
    <row r="205" spans="2:14">
      <c r="K205" t="s">
        <v>194</v>
      </c>
      <c r="L205" t="s">
        <v>2689</v>
      </c>
      <c r="M205">
        <v>5000</v>
      </c>
      <c r="N205" s="145"/>
    </row>
    <row r="206" spans="2:14">
      <c r="K206" t="s">
        <v>195</v>
      </c>
      <c r="L206" t="s">
        <v>2690</v>
      </c>
      <c r="M206">
        <v>5000</v>
      </c>
      <c r="N206" s="145"/>
    </row>
    <row r="207" spans="2:14">
      <c r="K207" t="s">
        <v>196</v>
      </c>
      <c r="L207" t="s">
        <v>2691</v>
      </c>
      <c r="M207">
        <v>3500</v>
      </c>
      <c r="N207" s="145"/>
    </row>
    <row r="208" spans="2:14">
      <c r="K208" t="s">
        <v>197</v>
      </c>
      <c r="L208" t="s">
        <v>2692</v>
      </c>
      <c r="M208">
        <v>3500</v>
      </c>
      <c r="N208" s="145"/>
    </row>
    <row r="209" spans="11:14">
      <c r="K209" t="s">
        <v>198</v>
      </c>
      <c r="L209" t="s">
        <v>2691</v>
      </c>
      <c r="M209">
        <v>5000</v>
      </c>
      <c r="N209" s="145"/>
    </row>
    <row r="210" spans="11:14">
      <c r="K210" t="s">
        <v>199</v>
      </c>
      <c r="L210" t="s">
        <v>2692</v>
      </c>
      <c r="M210">
        <v>5000</v>
      </c>
      <c r="N210" s="145"/>
    </row>
    <row r="211" spans="11:14">
      <c r="K211" t="s">
        <v>200</v>
      </c>
      <c r="L211" t="s">
        <v>2693</v>
      </c>
      <c r="M211">
        <v>4500</v>
      </c>
      <c r="N211" s="145"/>
    </row>
    <row r="212" spans="11:14">
      <c r="K212" t="s">
        <v>201</v>
      </c>
      <c r="L212" t="s">
        <v>2694</v>
      </c>
      <c r="M212">
        <v>5000</v>
      </c>
      <c r="N212" s="145"/>
    </row>
    <row r="213" spans="11:14">
      <c r="K213" t="s">
        <v>202</v>
      </c>
      <c r="L213" t="s">
        <v>2695</v>
      </c>
      <c r="M213">
        <v>5000</v>
      </c>
      <c r="N213" s="145"/>
    </row>
    <row r="214" spans="11:14">
      <c r="K214" t="s">
        <v>203</v>
      </c>
      <c r="L214" t="s">
        <v>2696</v>
      </c>
      <c r="M214">
        <v>5000</v>
      </c>
      <c r="N214" s="145"/>
    </row>
    <row r="215" spans="11:14">
      <c r="K215" t="s">
        <v>204</v>
      </c>
      <c r="L215" t="s">
        <v>2697</v>
      </c>
      <c r="M215">
        <v>1170</v>
      </c>
      <c r="N215" s="145"/>
    </row>
    <row r="216" spans="11:14">
      <c r="K216" t="s">
        <v>205</v>
      </c>
      <c r="L216" t="s">
        <v>2698</v>
      </c>
      <c r="M216">
        <v>1170</v>
      </c>
      <c r="N216" s="145"/>
    </row>
    <row r="217" spans="11:14">
      <c r="K217" t="s">
        <v>206</v>
      </c>
      <c r="L217" t="s">
        <v>2699</v>
      </c>
      <c r="M217">
        <v>1170</v>
      </c>
      <c r="N217" s="145"/>
    </row>
    <row r="218" spans="11:14">
      <c r="K218" t="s">
        <v>207</v>
      </c>
      <c r="L218" t="s">
        <v>2700</v>
      </c>
      <c r="M218">
        <v>1600</v>
      </c>
      <c r="N218" s="145"/>
    </row>
    <row r="219" spans="11:14">
      <c r="K219" t="s">
        <v>208</v>
      </c>
      <c r="L219" t="s">
        <v>2701</v>
      </c>
      <c r="M219">
        <v>2375</v>
      </c>
      <c r="N219" s="145"/>
    </row>
    <row r="220" spans="11:14">
      <c r="K220" t="s">
        <v>209</v>
      </c>
      <c r="L220" t="s">
        <v>2702</v>
      </c>
      <c r="M220">
        <v>2375</v>
      </c>
      <c r="N220" s="145"/>
    </row>
    <row r="221" spans="11:14">
      <c r="K221" t="s">
        <v>210</v>
      </c>
      <c r="L221" t="s">
        <v>2703</v>
      </c>
      <c r="M221">
        <v>2375</v>
      </c>
      <c r="N221" s="145"/>
    </row>
    <row r="222" spans="11:14">
      <c r="K222" t="s">
        <v>211</v>
      </c>
      <c r="L222" t="s">
        <v>2704</v>
      </c>
      <c r="M222">
        <v>2375</v>
      </c>
      <c r="N222" s="145"/>
    </row>
    <row r="223" spans="11:14">
      <c r="K223" t="s">
        <v>212</v>
      </c>
      <c r="L223" t="s">
        <v>2705</v>
      </c>
      <c r="M223">
        <v>2375</v>
      </c>
      <c r="N223" s="145"/>
    </row>
    <row r="224" spans="11:14">
      <c r="K224" t="s">
        <v>213</v>
      </c>
      <c r="L224" t="s">
        <v>2706</v>
      </c>
      <c r="M224">
        <v>2375</v>
      </c>
      <c r="N224" s="145"/>
    </row>
    <row r="225" spans="11:14">
      <c r="K225" t="s">
        <v>214</v>
      </c>
      <c r="L225" t="s">
        <v>2707</v>
      </c>
      <c r="M225">
        <v>4275</v>
      </c>
      <c r="N225" s="145"/>
    </row>
    <row r="226" spans="11:14">
      <c r="K226" t="s">
        <v>215</v>
      </c>
      <c r="L226" t="s">
        <v>2708</v>
      </c>
      <c r="M226">
        <v>4275</v>
      </c>
      <c r="N226" s="145"/>
    </row>
    <row r="227" spans="11:14">
      <c r="K227" t="s">
        <v>216</v>
      </c>
      <c r="L227" t="s">
        <v>2709</v>
      </c>
      <c r="M227">
        <v>4275</v>
      </c>
      <c r="N227" s="145"/>
    </row>
    <row r="228" spans="11:14">
      <c r="K228" t="s">
        <v>217</v>
      </c>
      <c r="L228" t="s">
        <v>2710</v>
      </c>
      <c r="M228">
        <v>4275</v>
      </c>
      <c r="N228" s="145"/>
    </row>
    <row r="229" spans="11:14">
      <c r="K229" t="s">
        <v>218</v>
      </c>
      <c r="L229" t="s">
        <v>2711</v>
      </c>
      <c r="M229">
        <v>3000</v>
      </c>
      <c r="N229" s="145"/>
    </row>
    <row r="230" spans="11:14">
      <c r="K230" t="s">
        <v>219</v>
      </c>
      <c r="L230" t="s">
        <v>2712</v>
      </c>
      <c r="M230">
        <v>1600</v>
      </c>
      <c r="N230" s="145"/>
    </row>
    <row r="231" spans="11:14">
      <c r="K231" t="s">
        <v>220</v>
      </c>
      <c r="L231" t="s">
        <v>2713</v>
      </c>
      <c r="M231">
        <v>1600</v>
      </c>
      <c r="N231" s="145"/>
    </row>
    <row r="232" spans="11:14">
      <c r="K232" t="s">
        <v>221</v>
      </c>
      <c r="L232" t="s">
        <v>2714</v>
      </c>
      <c r="M232">
        <v>2125</v>
      </c>
      <c r="N232" s="145"/>
    </row>
    <row r="233" spans="11:14">
      <c r="K233" t="s">
        <v>222</v>
      </c>
      <c r="L233" t="s">
        <v>2715</v>
      </c>
      <c r="M233">
        <v>2125</v>
      </c>
      <c r="N233" s="145"/>
    </row>
    <row r="234" spans="11:14">
      <c r="K234" t="s">
        <v>223</v>
      </c>
      <c r="L234" t="s">
        <v>2716</v>
      </c>
      <c r="M234">
        <v>2550</v>
      </c>
      <c r="N234" s="145"/>
    </row>
    <row r="235" spans="11:14">
      <c r="K235" t="s">
        <v>224</v>
      </c>
      <c r="L235" t="s">
        <v>2717</v>
      </c>
      <c r="M235">
        <v>2550</v>
      </c>
      <c r="N235" s="145"/>
    </row>
    <row r="236" spans="11:14">
      <c r="K236" t="s">
        <v>225</v>
      </c>
      <c r="L236" t="s">
        <v>2718</v>
      </c>
      <c r="M236">
        <v>2550</v>
      </c>
      <c r="N236" s="145"/>
    </row>
    <row r="237" spans="11:14">
      <c r="K237" t="s">
        <v>226</v>
      </c>
      <c r="L237" t="s">
        <v>2719</v>
      </c>
      <c r="M237">
        <v>6300</v>
      </c>
      <c r="N237" s="145"/>
    </row>
    <row r="238" spans="11:14">
      <c r="K238" t="s">
        <v>227</v>
      </c>
      <c r="L238" t="s">
        <v>2720</v>
      </c>
      <c r="M238">
        <v>7200</v>
      </c>
      <c r="N238" s="145"/>
    </row>
    <row r="239" spans="11:14">
      <c r="K239" t="s">
        <v>228</v>
      </c>
      <c r="L239" t="s">
        <v>2721</v>
      </c>
      <c r="M239">
        <v>9900</v>
      </c>
      <c r="N239" s="145"/>
    </row>
    <row r="240" spans="11:14">
      <c r="K240" t="s">
        <v>229</v>
      </c>
      <c r="L240" t="s">
        <v>2722</v>
      </c>
      <c r="M240">
        <v>9800</v>
      </c>
      <c r="N240" s="145"/>
    </row>
    <row r="241" spans="11:14">
      <c r="K241" t="s">
        <v>230</v>
      </c>
      <c r="L241" t="s">
        <v>2723</v>
      </c>
      <c r="M241">
        <v>9800</v>
      </c>
      <c r="N241" s="145"/>
    </row>
    <row r="242" spans="11:14">
      <c r="K242" t="s">
        <v>231</v>
      </c>
      <c r="L242" t="s">
        <v>2724</v>
      </c>
      <c r="M242">
        <v>9800</v>
      </c>
      <c r="N242" s="145"/>
    </row>
    <row r="243" spans="11:14">
      <c r="K243" t="s">
        <v>232</v>
      </c>
      <c r="L243" t="s">
        <v>2725</v>
      </c>
      <c r="M243">
        <v>14800</v>
      </c>
      <c r="N243" s="145"/>
    </row>
    <row r="244" spans="11:14">
      <c r="K244" t="s">
        <v>233</v>
      </c>
      <c r="L244" t="s">
        <v>2726</v>
      </c>
      <c r="M244">
        <v>14800</v>
      </c>
      <c r="N244" s="145"/>
    </row>
    <row r="245" spans="11:14">
      <c r="K245" t="s">
        <v>234</v>
      </c>
      <c r="L245" t="s">
        <v>2727</v>
      </c>
      <c r="M245">
        <v>14800</v>
      </c>
      <c r="N245" s="145"/>
    </row>
    <row r="246" spans="11:14">
      <c r="K246" t="s">
        <v>235</v>
      </c>
      <c r="L246" t="s">
        <v>2728</v>
      </c>
      <c r="M246">
        <v>2550</v>
      </c>
      <c r="N246" s="145"/>
    </row>
    <row r="247" spans="11:14">
      <c r="K247" t="s">
        <v>236</v>
      </c>
      <c r="L247" t="s">
        <v>2729</v>
      </c>
      <c r="M247">
        <v>3600</v>
      </c>
      <c r="N247" s="145"/>
    </row>
    <row r="248" spans="11:14">
      <c r="K248" t="s">
        <v>237</v>
      </c>
      <c r="L248" t="s">
        <v>2730</v>
      </c>
      <c r="M248">
        <v>3600</v>
      </c>
      <c r="N248" s="145"/>
    </row>
    <row r="249" spans="11:14">
      <c r="K249" t="s">
        <v>238</v>
      </c>
      <c r="L249" t="s">
        <v>2731</v>
      </c>
      <c r="M249">
        <v>4000</v>
      </c>
      <c r="N249" s="145"/>
    </row>
    <row r="250" spans="11:14">
      <c r="K250" t="s">
        <v>239</v>
      </c>
      <c r="L250" t="s">
        <v>2732</v>
      </c>
      <c r="M250">
        <v>3150</v>
      </c>
      <c r="N250" s="145"/>
    </row>
    <row r="251" spans="11:14">
      <c r="K251" t="s">
        <v>240</v>
      </c>
      <c r="L251" t="s">
        <v>2733</v>
      </c>
      <c r="M251">
        <v>3150</v>
      </c>
      <c r="N251" s="145"/>
    </row>
    <row r="252" spans="11:14">
      <c r="K252" t="s">
        <v>241</v>
      </c>
      <c r="L252" t="s">
        <v>2734</v>
      </c>
      <c r="M252">
        <v>16000</v>
      </c>
      <c r="N252" s="145"/>
    </row>
    <row r="253" spans="11:14">
      <c r="K253" t="s">
        <v>242</v>
      </c>
      <c r="L253" t="s">
        <v>2735</v>
      </c>
      <c r="M253">
        <v>6400</v>
      </c>
      <c r="N253" s="145"/>
    </row>
    <row r="254" spans="11:14">
      <c r="K254" t="s">
        <v>243</v>
      </c>
      <c r="L254" t="s">
        <v>2736</v>
      </c>
      <c r="M254">
        <v>6400</v>
      </c>
      <c r="N254" s="145"/>
    </row>
    <row r="255" spans="11:14">
      <c r="K255" t="s">
        <v>244</v>
      </c>
      <c r="L255" t="s">
        <v>2737</v>
      </c>
      <c r="M255">
        <v>2000</v>
      </c>
      <c r="N255" s="145"/>
    </row>
    <row r="256" spans="11:14">
      <c r="K256" t="s">
        <v>245</v>
      </c>
      <c r="L256" t="s">
        <v>2738</v>
      </c>
      <c r="M256">
        <v>2000</v>
      </c>
      <c r="N256" s="145"/>
    </row>
    <row r="257" spans="11:14">
      <c r="K257" t="s">
        <v>246</v>
      </c>
      <c r="L257" t="s">
        <v>2739</v>
      </c>
      <c r="M257">
        <v>2000</v>
      </c>
      <c r="N257" s="145"/>
    </row>
    <row r="258" spans="11:14">
      <c r="K258" t="s">
        <v>247</v>
      </c>
      <c r="L258" t="s">
        <v>2740</v>
      </c>
      <c r="M258">
        <v>1800</v>
      </c>
      <c r="N258" s="145"/>
    </row>
    <row r="259" spans="11:14">
      <c r="K259" t="s">
        <v>248</v>
      </c>
      <c r="L259" t="s">
        <v>2741</v>
      </c>
      <c r="M259">
        <v>2000</v>
      </c>
      <c r="N259" s="145"/>
    </row>
    <row r="260" spans="11:14">
      <c r="K260" t="s">
        <v>249</v>
      </c>
      <c r="L260" t="s">
        <v>2742</v>
      </c>
      <c r="M260">
        <v>2520</v>
      </c>
      <c r="N260" s="145"/>
    </row>
    <row r="261" spans="11:14">
      <c r="K261" t="s">
        <v>250</v>
      </c>
      <c r="L261" t="s">
        <v>2743</v>
      </c>
      <c r="M261">
        <v>4020</v>
      </c>
      <c r="N261" s="145"/>
    </row>
    <row r="262" spans="11:14">
      <c r="K262" t="s">
        <v>251</v>
      </c>
      <c r="L262" t="s">
        <v>2744</v>
      </c>
      <c r="M262">
        <v>3440</v>
      </c>
      <c r="N262" s="145"/>
    </row>
    <row r="263" spans="11:14">
      <c r="K263" t="s">
        <v>252</v>
      </c>
      <c r="L263" t="s">
        <v>2745</v>
      </c>
      <c r="M263">
        <v>3440</v>
      </c>
      <c r="N263" s="145"/>
    </row>
    <row r="264" spans="11:14">
      <c r="K264" t="s">
        <v>253</v>
      </c>
      <c r="L264" t="s">
        <v>2746</v>
      </c>
      <c r="M264">
        <v>2857</v>
      </c>
      <c r="N264" s="145"/>
    </row>
    <row r="265" spans="11:14">
      <c r="K265" t="s">
        <v>254</v>
      </c>
      <c r="L265" t="s">
        <v>2747</v>
      </c>
      <c r="M265">
        <v>3000</v>
      </c>
      <c r="N265" s="145"/>
    </row>
    <row r="266" spans="11:14">
      <c r="K266" t="s">
        <v>255</v>
      </c>
      <c r="L266" t="s">
        <v>2748</v>
      </c>
      <c r="M266">
        <v>2098</v>
      </c>
      <c r="N266" s="145"/>
    </row>
    <row r="267" spans="11:14">
      <c r="K267" t="s">
        <v>256</v>
      </c>
      <c r="L267" t="s">
        <v>2749</v>
      </c>
      <c r="M267">
        <v>1609</v>
      </c>
      <c r="N267" s="145"/>
    </row>
    <row r="268" spans="11:14">
      <c r="K268" t="s">
        <v>257</v>
      </c>
      <c r="L268" t="s">
        <v>2750</v>
      </c>
      <c r="M268">
        <v>2170</v>
      </c>
      <c r="N268" s="145"/>
    </row>
    <row r="269" spans="11:14">
      <c r="K269" t="s">
        <v>258</v>
      </c>
      <c r="L269" t="s">
        <v>2751</v>
      </c>
      <c r="M269">
        <v>3009</v>
      </c>
      <c r="N269" s="145"/>
    </row>
    <row r="270" spans="11:14">
      <c r="K270" t="s">
        <v>259</v>
      </c>
      <c r="L270" t="s">
        <v>2752</v>
      </c>
      <c r="M270">
        <v>3600</v>
      </c>
      <c r="N270" s="145"/>
    </row>
    <row r="271" spans="11:14">
      <c r="K271" t="s">
        <v>260</v>
      </c>
      <c r="L271" t="s">
        <v>2753</v>
      </c>
      <c r="M271">
        <v>5400</v>
      </c>
      <c r="N271" s="145"/>
    </row>
    <row r="272" spans="11:14">
      <c r="K272" t="s">
        <v>261</v>
      </c>
      <c r="L272" t="s">
        <v>2754</v>
      </c>
      <c r="M272">
        <v>5940</v>
      </c>
      <c r="N272" s="145"/>
    </row>
    <row r="273" spans="11:14">
      <c r="K273" t="s">
        <v>262</v>
      </c>
      <c r="L273" t="s">
        <v>2755</v>
      </c>
      <c r="M273">
        <v>6160</v>
      </c>
      <c r="N273" s="145"/>
    </row>
    <row r="274" spans="11:14">
      <c r="K274" t="s">
        <v>263</v>
      </c>
      <c r="L274" t="s">
        <v>2756</v>
      </c>
      <c r="M274">
        <v>3000</v>
      </c>
      <c r="N274" s="145"/>
    </row>
    <row r="275" spans="11:14">
      <c r="K275" t="s">
        <v>264</v>
      </c>
      <c r="L275" t="s">
        <v>2756</v>
      </c>
      <c r="M275">
        <v>4000</v>
      </c>
      <c r="N275" s="145"/>
    </row>
    <row r="276" spans="11:14">
      <c r="K276" t="s">
        <v>265</v>
      </c>
      <c r="L276" t="s">
        <v>2757</v>
      </c>
      <c r="M276">
        <v>2850</v>
      </c>
      <c r="N276" s="145"/>
    </row>
    <row r="277" spans="11:14">
      <c r="K277" t="s">
        <v>266</v>
      </c>
      <c r="L277" t="s">
        <v>2758</v>
      </c>
      <c r="M277">
        <v>2850</v>
      </c>
      <c r="N277" s="145"/>
    </row>
    <row r="278" spans="11:14">
      <c r="K278" t="s">
        <v>267</v>
      </c>
      <c r="L278" t="s">
        <v>2759</v>
      </c>
      <c r="M278">
        <v>4750</v>
      </c>
      <c r="N278" s="145"/>
    </row>
    <row r="279" spans="11:14">
      <c r="K279" t="s">
        <v>268</v>
      </c>
      <c r="L279" t="s">
        <v>2760</v>
      </c>
      <c r="M279">
        <v>4750</v>
      </c>
      <c r="N279" s="145"/>
    </row>
    <row r="280" spans="11:14">
      <c r="K280" t="s">
        <v>269</v>
      </c>
      <c r="L280" t="s">
        <v>2761</v>
      </c>
      <c r="M280">
        <v>1200</v>
      </c>
      <c r="N280" s="145"/>
    </row>
    <row r="281" spans="11:14">
      <c r="K281" t="s">
        <v>270</v>
      </c>
      <c r="L281" t="s">
        <v>2762</v>
      </c>
      <c r="M281">
        <v>1200</v>
      </c>
      <c r="N281" s="145"/>
    </row>
    <row r="282" spans="11:14">
      <c r="K282" t="s">
        <v>271</v>
      </c>
      <c r="L282" t="s">
        <v>2763</v>
      </c>
      <c r="M282">
        <v>1200</v>
      </c>
      <c r="N282" s="145"/>
    </row>
    <row r="283" spans="11:14">
      <c r="K283" t="s">
        <v>272</v>
      </c>
      <c r="L283" t="s">
        <v>2764</v>
      </c>
      <c r="M283">
        <v>1600</v>
      </c>
      <c r="N283" s="145"/>
    </row>
    <row r="284" spans="11:14">
      <c r="K284" t="s">
        <v>273</v>
      </c>
      <c r="L284" t="s">
        <v>2765</v>
      </c>
      <c r="M284">
        <v>1600</v>
      </c>
      <c r="N284" s="145"/>
    </row>
    <row r="285" spans="11:14">
      <c r="K285" t="s">
        <v>274</v>
      </c>
      <c r="L285" t="s">
        <v>2766</v>
      </c>
      <c r="M285">
        <v>1600</v>
      </c>
      <c r="N285" s="145"/>
    </row>
    <row r="286" spans="11:14">
      <c r="K286" t="s">
        <v>275</v>
      </c>
      <c r="L286" t="s">
        <v>2767</v>
      </c>
      <c r="M286">
        <v>2400</v>
      </c>
      <c r="N286" s="145"/>
    </row>
    <row r="287" spans="11:14">
      <c r="K287" t="s">
        <v>276</v>
      </c>
      <c r="L287" t="s">
        <v>2768</v>
      </c>
      <c r="M287">
        <v>2400</v>
      </c>
      <c r="N287" s="145"/>
    </row>
    <row r="288" spans="11:14">
      <c r="K288" t="s">
        <v>277</v>
      </c>
      <c r="L288" t="s">
        <v>2769</v>
      </c>
      <c r="M288">
        <v>2400</v>
      </c>
      <c r="N288" s="145"/>
    </row>
    <row r="289" spans="11:14">
      <c r="K289" t="s">
        <v>278</v>
      </c>
      <c r="L289" t="s">
        <v>2770</v>
      </c>
      <c r="M289">
        <v>2800</v>
      </c>
      <c r="N289" s="145"/>
    </row>
    <row r="290" spans="11:14">
      <c r="K290" t="s">
        <v>279</v>
      </c>
      <c r="L290" t="s">
        <v>2771</v>
      </c>
      <c r="M290">
        <v>2800</v>
      </c>
      <c r="N290" s="145"/>
    </row>
    <row r="291" spans="11:14">
      <c r="K291" t="s">
        <v>280</v>
      </c>
      <c r="L291" t="s">
        <v>2772</v>
      </c>
      <c r="M291">
        <v>2800</v>
      </c>
      <c r="N291" s="145"/>
    </row>
    <row r="292" spans="11:14">
      <c r="K292" t="s">
        <v>281</v>
      </c>
      <c r="L292" t="s">
        <v>2773</v>
      </c>
      <c r="M292">
        <v>4000</v>
      </c>
      <c r="N292" s="145"/>
    </row>
    <row r="293" spans="11:14">
      <c r="K293" t="s">
        <v>282</v>
      </c>
      <c r="L293" t="s">
        <v>2774</v>
      </c>
      <c r="M293">
        <v>4000</v>
      </c>
      <c r="N293" s="145"/>
    </row>
    <row r="294" spans="11:14">
      <c r="K294" t="s">
        <v>283</v>
      </c>
      <c r="L294" t="s">
        <v>2775</v>
      </c>
      <c r="M294">
        <v>4000</v>
      </c>
      <c r="N294" s="145"/>
    </row>
    <row r="295" spans="11:14">
      <c r="K295" t="s">
        <v>284</v>
      </c>
      <c r="L295" t="s">
        <v>2776</v>
      </c>
      <c r="M295">
        <v>600</v>
      </c>
      <c r="N295" s="145"/>
    </row>
    <row r="296" spans="11:14">
      <c r="K296" t="s">
        <v>285</v>
      </c>
      <c r="L296" t="s">
        <v>2777</v>
      </c>
      <c r="M296">
        <v>600</v>
      </c>
      <c r="N296" s="145"/>
    </row>
    <row r="297" spans="11:14">
      <c r="K297" t="s">
        <v>286</v>
      </c>
      <c r="L297" t="s">
        <v>2778</v>
      </c>
      <c r="M297">
        <v>1200</v>
      </c>
      <c r="N297" s="145"/>
    </row>
    <row r="298" spans="11:14">
      <c r="K298" t="s">
        <v>287</v>
      </c>
      <c r="L298" t="s">
        <v>2779</v>
      </c>
      <c r="M298">
        <v>1600</v>
      </c>
      <c r="N298" s="145"/>
    </row>
    <row r="299" spans="11:14">
      <c r="K299" t="s">
        <v>288</v>
      </c>
      <c r="L299" t="s">
        <v>2780</v>
      </c>
      <c r="M299">
        <v>1600</v>
      </c>
      <c r="N299" s="145"/>
    </row>
    <row r="300" spans="11:14">
      <c r="K300" t="s">
        <v>289</v>
      </c>
      <c r="L300" t="s">
        <v>2781</v>
      </c>
      <c r="M300">
        <v>1800</v>
      </c>
      <c r="N300" s="145"/>
    </row>
    <row r="301" spans="11:14">
      <c r="K301" t="s">
        <v>290</v>
      </c>
      <c r="L301" t="s">
        <v>2782</v>
      </c>
      <c r="M301">
        <v>2200</v>
      </c>
      <c r="N301" s="145"/>
    </row>
    <row r="302" spans="11:14">
      <c r="K302" t="s">
        <v>291</v>
      </c>
      <c r="L302" t="s">
        <v>2783</v>
      </c>
      <c r="M302">
        <v>3200</v>
      </c>
      <c r="N302" s="145"/>
    </row>
    <row r="303" spans="11:14">
      <c r="K303" t="s">
        <v>292</v>
      </c>
      <c r="L303" t="s">
        <v>2784</v>
      </c>
      <c r="M303">
        <v>4000</v>
      </c>
      <c r="N303" s="145"/>
    </row>
    <row r="304" spans="11:14">
      <c r="K304" t="s">
        <v>293</v>
      </c>
      <c r="L304" t="s">
        <v>2785</v>
      </c>
      <c r="M304">
        <v>1350</v>
      </c>
      <c r="N304" s="145"/>
    </row>
    <row r="305" spans="11:14">
      <c r="K305" t="s">
        <v>294</v>
      </c>
      <c r="L305" t="s">
        <v>2785</v>
      </c>
      <c r="M305">
        <v>1800</v>
      </c>
      <c r="N305" s="145"/>
    </row>
    <row r="306" spans="11:14">
      <c r="K306" t="s">
        <v>295</v>
      </c>
      <c r="L306" t="s">
        <v>2785</v>
      </c>
      <c r="M306">
        <v>2250</v>
      </c>
      <c r="N306" s="145"/>
    </row>
    <row r="307" spans="11:14">
      <c r="K307" t="s">
        <v>296</v>
      </c>
      <c r="L307" t="s">
        <v>2785</v>
      </c>
      <c r="M307">
        <v>2700</v>
      </c>
      <c r="N307" s="145"/>
    </row>
    <row r="308" spans="11:14">
      <c r="K308" t="s">
        <v>297</v>
      </c>
      <c r="L308" t="s">
        <v>2785</v>
      </c>
      <c r="M308">
        <v>3600</v>
      </c>
      <c r="N308" s="145"/>
    </row>
    <row r="309" spans="11:14">
      <c r="K309" t="s">
        <v>298</v>
      </c>
      <c r="L309" t="s">
        <v>2785</v>
      </c>
      <c r="M309">
        <v>4500</v>
      </c>
      <c r="N309" s="145"/>
    </row>
    <row r="310" spans="11:14">
      <c r="K310" t="s">
        <v>299</v>
      </c>
      <c r="L310" t="s">
        <v>2786</v>
      </c>
      <c r="M310">
        <v>2550</v>
      </c>
      <c r="N310" s="145"/>
    </row>
    <row r="311" spans="11:14">
      <c r="K311" t="s">
        <v>300</v>
      </c>
      <c r="L311" t="s">
        <v>2787</v>
      </c>
      <c r="M311">
        <v>2550</v>
      </c>
      <c r="N311" s="145"/>
    </row>
    <row r="312" spans="11:14">
      <c r="K312" t="s">
        <v>301</v>
      </c>
      <c r="L312" t="s">
        <v>2788</v>
      </c>
      <c r="M312">
        <v>2550</v>
      </c>
      <c r="N312" s="145"/>
    </row>
    <row r="313" spans="11:14">
      <c r="K313" t="s">
        <v>302</v>
      </c>
      <c r="L313" t="s">
        <v>2789</v>
      </c>
      <c r="M313">
        <v>3400</v>
      </c>
      <c r="N313" s="145"/>
    </row>
    <row r="314" spans="11:14">
      <c r="K314" t="s">
        <v>303</v>
      </c>
      <c r="L314" t="s">
        <v>2790</v>
      </c>
      <c r="M314">
        <v>3400</v>
      </c>
      <c r="N314" s="145"/>
    </row>
    <row r="315" spans="11:14">
      <c r="K315" t="s">
        <v>304</v>
      </c>
      <c r="L315" t="s">
        <v>2791</v>
      </c>
      <c r="M315">
        <v>3400</v>
      </c>
      <c r="N315" s="145"/>
    </row>
    <row r="316" spans="11:14">
      <c r="K316" t="s">
        <v>305</v>
      </c>
      <c r="L316" t="s">
        <v>2792</v>
      </c>
      <c r="M316">
        <v>5300</v>
      </c>
      <c r="N316" s="145"/>
    </row>
    <row r="317" spans="11:14">
      <c r="K317" t="s">
        <v>306</v>
      </c>
      <c r="L317" t="s">
        <v>2793</v>
      </c>
      <c r="M317">
        <v>5300</v>
      </c>
      <c r="N317" s="145"/>
    </row>
    <row r="318" spans="11:14">
      <c r="K318" t="s">
        <v>307</v>
      </c>
      <c r="L318" t="s">
        <v>2794</v>
      </c>
      <c r="M318">
        <v>5300</v>
      </c>
      <c r="N318" s="145"/>
    </row>
    <row r="319" spans="11:14">
      <c r="K319" t="s">
        <v>308</v>
      </c>
      <c r="L319" t="s">
        <v>2795</v>
      </c>
      <c r="M319">
        <v>5300</v>
      </c>
      <c r="N319" s="145"/>
    </row>
    <row r="320" spans="11:14">
      <c r="K320" t="s">
        <v>309</v>
      </c>
      <c r="L320" t="s">
        <v>2796</v>
      </c>
      <c r="M320">
        <v>4100</v>
      </c>
      <c r="N320" s="145"/>
    </row>
    <row r="321" spans="11:14">
      <c r="K321" t="s">
        <v>310</v>
      </c>
      <c r="L321" t="s">
        <v>2797</v>
      </c>
      <c r="M321">
        <v>1710</v>
      </c>
      <c r="N321" s="145"/>
    </row>
    <row r="322" spans="11:14">
      <c r="K322" t="s">
        <v>311</v>
      </c>
      <c r="L322" t="s">
        <v>2798</v>
      </c>
      <c r="M322">
        <v>1710</v>
      </c>
      <c r="N322" s="145"/>
    </row>
    <row r="323" spans="11:14">
      <c r="K323" t="s">
        <v>312</v>
      </c>
      <c r="L323" t="s">
        <v>2799</v>
      </c>
      <c r="M323">
        <v>1710</v>
      </c>
      <c r="N323" s="145"/>
    </row>
    <row r="324" spans="11:14">
      <c r="K324" t="s">
        <v>313</v>
      </c>
      <c r="L324" t="s">
        <v>2800</v>
      </c>
      <c r="M324">
        <v>1520</v>
      </c>
      <c r="N324" s="145"/>
    </row>
    <row r="325" spans="11:14">
      <c r="K325" t="s">
        <v>314</v>
      </c>
      <c r="L325" t="s">
        <v>2801</v>
      </c>
      <c r="M325">
        <v>1520</v>
      </c>
      <c r="N325" s="145"/>
    </row>
    <row r="326" spans="11:14">
      <c r="K326" t="s">
        <v>315</v>
      </c>
      <c r="L326" t="s">
        <v>2802</v>
      </c>
      <c r="M326">
        <v>1520</v>
      </c>
      <c r="N326" s="145"/>
    </row>
    <row r="327" spans="11:14">
      <c r="K327" t="s">
        <v>316</v>
      </c>
      <c r="L327" t="s">
        <v>2803</v>
      </c>
      <c r="M327">
        <v>1870</v>
      </c>
      <c r="N327" s="145"/>
    </row>
    <row r="328" spans="11:14">
      <c r="K328" t="s">
        <v>317</v>
      </c>
      <c r="L328" t="s">
        <v>2804</v>
      </c>
      <c r="M328">
        <v>2380</v>
      </c>
      <c r="N328" s="145"/>
    </row>
    <row r="329" spans="11:14">
      <c r="K329" t="s">
        <v>318</v>
      </c>
      <c r="L329" t="s">
        <v>2805</v>
      </c>
      <c r="M329">
        <v>2550</v>
      </c>
      <c r="N329" s="145"/>
    </row>
    <row r="330" spans="11:14">
      <c r="K330" t="s">
        <v>319</v>
      </c>
      <c r="L330" t="s">
        <v>2806</v>
      </c>
      <c r="M330">
        <v>1700</v>
      </c>
      <c r="N330" s="145"/>
    </row>
    <row r="331" spans="11:14">
      <c r="K331" t="s">
        <v>320</v>
      </c>
      <c r="L331" t="s">
        <v>2807</v>
      </c>
      <c r="M331">
        <v>1700</v>
      </c>
      <c r="N331" s="145"/>
    </row>
    <row r="332" spans="11:14">
      <c r="K332" t="s">
        <v>321</v>
      </c>
      <c r="L332" t="s">
        <v>2808</v>
      </c>
      <c r="M332">
        <v>1700</v>
      </c>
      <c r="N332" s="145"/>
    </row>
    <row r="333" spans="11:14">
      <c r="K333" t="s">
        <v>322</v>
      </c>
      <c r="L333" t="s">
        <v>2809</v>
      </c>
      <c r="M333">
        <v>2550</v>
      </c>
      <c r="N333" s="145"/>
    </row>
    <row r="334" spans="11:14">
      <c r="K334" t="s">
        <v>323</v>
      </c>
      <c r="L334" t="s">
        <v>2810</v>
      </c>
      <c r="M334">
        <v>2550</v>
      </c>
      <c r="N334" s="145"/>
    </row>
    <row r="335" spans="11:14">
      <c r="K335" t="s">
        <v>324</v>
      </c>
      <c r="L335" t="s">
        <v>2811</v>
      </c>
      <c r="M335">
        <v>2550</v>
      </c>
      <c r="N335" s="145"/>
    </row>
    <row r="336" spans="11:14">
      <c r="K336" t="s">
        <v>325</v>
      </c>
      <c r="L336" t="s">
        <v>2812</v>
      </c>
      <c r="M336">
        <v>3400</v>
      </c>
      <c r="N336" s="145"/>
    </row>
    <row r="337" spans="11:14">
      <c r="K337" t="s">
        <v>326</v>
      </c>
      <c r="L337" t="s">
        <v>2813</v>
      </c>
      <c r="M337">
        <v>3400</v>
      </c>
      <c r="N337" s="145"/>
    </row>
    <row r="338" spans="11:14">
      <c r="K338" t="s">
        <v>327</v>
      </c>
      <c r="L338" t="s">
        <v>2814</v>
      </c>
      <c r="M338">
        <v>2975</v>
      </c>
      <c r="N338" s="145"/>
    </row>
    <row r="339" spans="11:14">
      <c r="K339" t="s">
        <v>328</v>
      </c>
      <c r="L339" t="s">
        <v>2815</v>
      </c>
      <c r="M339">
        <v>4250</v>
      </c>
      <c r="N339" s="145"/>
    </row>
    <row r="340" spans="11:14">
      <c r="K340" t="s">
        <v>329</v>
      </c>
      <c r="L340" t="s">
        <v>2816</v>
      </c>
      <c r="M340">
        <v>8500</v>
      </c>
      <c r="N340" s="145"/>
    </row>
    <row r="341" spans="11:14">
      <c r="K341" t="s">
        <v>330</v>
      </c>
      <c r="L341" t="s">
        <v>2817</v>
      </c>
      <c r="M341">
        <v>8500</v>
      </c>
      <c r="N341" s="145"/>
    </row>
    <row r="342" spans="11:14">
      <c r="K342" t="s">
        <v>331</v>
      </c>
      <c r="L342" t="s">
        <v>2818</v>
      </c>
      <c r="M342">
        <v>10200</v>
      </c>
      <c r="N342" s="145"/>
    </row>
    <row r="343" spans="11:14">
      <c r="K343" t="s">
        <v>332</v>
      </c>
      <c r="L343" t="s">
        <v>2819</v>
      </c>
      <c r="M343">
        <v>2125</v>
      </c>
      <c r="N343" s="145"/>
    </row>
    <row r="344" spans="11:14">
      <c r="K344" t="s">
        <v>333</v>
      </c>
      <c r="L344" t="s">
        <v>2820</v>
      </c>
      <c r="M344">
        <v>2550</v>
      </c>
      <c r="N344" s="145"/>
    </row>
    <row r="345" spans="11:14">
      <c r="K345" t="s">
        <v>334</v>
      </c>
      <c r="L345" t="s">
        <v>2821</v>
      </c>
      <c r="M345">
        <v>2250</v>
      </c>
      <c r="N345" s="145"/>
    </row>
    <row r="346" spans="11:14">
      <c r="K346" t="s">
        <v>335</v>
      </c>
      <c r="L346" t="s">
        <v>2821</v>
      </c>
      <c r="M346">
        <v>2520</v>
      </c>
      <c r="N346" s="145"/>
    </row>
    <row r="347" spans="11:14">
      <c r="K347" t="s">
        <v>336</v>
      </c>
      <c r="L347" t="s">
        <v>2821</v>
      </c>
      <c r="M347">
        <v>2880</v>
      </c>
      <c r="N347" s="145"/>
    </row>
    <row r="348" spans="11:14">
      <c r="K348" t="s">
        <v>337</v>
      </c>
      <c r="L348" t="s">
        <v>2822</v>
      </c>
      <c r="M348">
        <v>2700</v>
      </c>
      <c r="N348" s="145"/>
    </row>
    <row r="349" spans="11:14">
      <c r="K349" t="s">
        <v>338</v>
      </c>
      <c r="L349" t="s">
        <v>2823</v>
      </c>
      <c r="M349">
        <v>4500</v>
      </c>
      <c r="N349" s="145"/>
    </row>
    <row r="350" spans="11:14">
      <c r="K350" t="s">
        <v>339</v>
      </c>
      <c r="L350" t="s">
        <v>2824</v>
      </c>
      <c r="M350">
        <v>4500</v>
      </c>
      <c r="N350" s="145"/>
    </row>
    <row r="351" spans="11:14">
      <c r="K351" t="s">
        <v>340</v>
      </c>
      <c r="L351" t="s">
        <v>2822</v>
      </c>
      <c r="M351">
        <v>9000</v>
      </c>
      <c r="N351" s="145"/>
    </row>
    <row r="352" spans="11:14">
      <c r="K352" t="s">
        <v>341</v>
      </c>
      <c r="L352" t="s">
        <v>2822</v>
      </c>
      <c r="M352">
        <v>9000</v>
      </c>
      <c r="N352" s="145"/>
    </row>
    <row r="353" spans="11:14">
      <c r="K353" t="s">
        <v>342</v>
      </c>
      <c r="L353" t="s">
        <v>2822</v>
      </c>
      <c r="M353">
        <v>5400</v>
      </c>
      <c r="N353" s="145"/>
    </row>
    <row r="354" spans="11:14">
      <c r="K354" t="s">
        <v>343</v>
      </c>
      <c r="L354" t="s">
        <v>2822</v>
      </c>
      <c r="M354">
        <v>7200</v>
      </c>
      <c r="N354" s="145"/>
    </row>
    <row r="355" spans="11:14">
      <c r="K355" t="s">
        <v>344</v>
      </c>
      <c r="L355" t="s">
        <v>2825</v>
      </c>
      <c r="M355">
        <v>850</v>
      </c>
      <c r="N355" s="145"/>
    </row>
    <row r="356" spans="11:14">
      <c r="K356" t="s">
        <v>345</v>
      </c>
      <c r="L356" t="s">
        <v>2826</v>
      </c>
      <c r="M356">
        <v>2125</v>
      </c>
      <c r="N356" s="145"/>
    </row>
    <row r="357" spans="11:14">
      <c r="K357" t="s">
        <v>346</v>
      </c>
      <c r="L357" t="s">
        <v>2827</v>
      </c>
      <c r="M357">
        <v>2975</v>
      </c>
      <c r="N357" s="145"/>
    </row>
    <row r="358" spans="11:14">
      <c r="K358" t="s">
        <v>347</v>
      </c>
      <c r="L358" t="s">
        <v>2828</v>
      </c>
      <c r="M358">
        <v>3145</v>
      </c>
      <c r="N358" s="145"/>
    </row>
    <row r="359" spans="11:14">
      <c r="K359" t="s">
        <v>348</v>
      </c>
      <c r="L359" t="s">
        <v>2829</v>
      </c>
      <c r="M359">
        <v>1105</v>
      </c>
      <c r="N359" s="145"/>
    </row>
    <row r="360" spans="11:14">
      <c r="K360" t="s">
        <v>349</v>
      </c>
      <c r="L360" t="s">
        <v>2830</v>
      </c>
      <c r="M360">
        <v>1615</v>
      </c>
      <c r="N360" s="145"/>
    </row>
    <row r="361" spans="11:14">
      <c r="K361" t="s">
        <v>350</v>
      </c>
      <c r="L361" t="s">
        <v>2831</v>
      </c>
      <c r="M361">
        <v>1020</v>
      </c>
      <c r="N361" s="145"/>
    </row>
    <row r="362" spans="11:14">
      <c r="K362" t="s">
        <v>351</v>
      </c>
      <c r="L362" t="s">
        <v>2832</v>
      </c>
      <c r="M362">
        <v>1020</v>
      </c>
      <c r="N362" s="145"/>
    </row>
    <row r="363" spans="11:14">
      <c r="K363" t="s">
        <v>352</v>
      </c>
      <c r="L363" t="s">
        <v>2833</v>
      </c>
      <c r="M363">
        <v>2000</v>
      </c>
      <c r="N363" s="145"/>
    </row>
    <row r="364" spans="11:14">
      <c r="K364" t="s">
        <v>353</v>
      </c>
      <c r="L364" t="s">
        <v>2834</v>
      </c>
      <c r="M364">
        <v>2000</v>
      </c>
      <c r="N364" s="145"/>
    </row>
    <row r="365" spans="11:14">
      <c r="K365" t="s">
        <v>354</v>
      </c>
      <c r="L365" t="s">
        <v>2835</v>
      </c>
      <c r="M365">
        <v>2400</v>
      </c>
      <c r="N365" s="145"/>
    </row>
    <row r="366" spans="11:14">
      <c r="K366" t="s">
        <v>355</v>
      </c>
      <c r="L366" t="s">
        <v>2836</v>
      </c>
      <c r="M366">
        <v>3200</v>
      </c>
      <c r="N366" s="145"/>
    </row>
    <row r="367" spans="11:14">
      <c r="K367" t="s">
        <v>356</v>
      </c>
      <c r="L367" t="s">
        <v>2835</v>
      </c>
      <c r="M367">
        <v>8000</v>
      </c>
      <c r="N367" s="145"/>
    </row>
    <row r="368" spans="11:14">
      <c r="K368" t="s">
        <v>357</v>
      </c>
      <c r="L368" t="s">
        <v>2837</v>
      </c>
      <c r="M368">
        <v>2850</v>
      </c>
      <c r="N368" s="145"/>
    </row>
    <row r="369" spans="11:14">
      <c r="K369" t="s">
        <v>358</v>
      </c>
      <c r="L369" t="s">
        <v>2838</v>
      </c>
      <c r="M369">
        <v>2400</v>
      </c>
      <c r="N369" s="145"/>
    </row>
    <row r="370" spans="11:14">
      <c r="K370" t="s">
        <v>359</v>
      </c>
      <c r="L370" t="s">
        <v>2839</v>
      </c>
      <c r="M370">
        <v>3200</v>
      </c>
      <c r="N370" s="145"/>
    </row>
    <row r="371" spans="11:14">
      <c r="K371" t="s">
        <v>360</v>
      </c>
      <c r="L371" t="s">
        <v>2840</v>
      </c>
      <c r="M371">
        <v>4275</v>
      </c>
      <c r="N371" s="145"/>
    </row>
    <row r="372" spans="11:14">
      <c r="K372" t="s">
        <v>361</v>
      </c>
      <c r="L372" t="s">
        <v>2841</v>
      </c>
      <c r="M372">
        <v>4750</v>
      </c>
      <c r="N372" s="145"/>
    </row>
    <row r="373" spans="11:14">
      <c r="K373" t="s">
        <v>362</v>
      </c>
      <c r="L373" t="s">
        <v>2842</v>
      </c>
      <c r="M373">
        <v>4750</v>
      </c>
      <c r="N373" s="145"/>
    </row>
    <row r="374" spans="11:14">
      <c r="K374" t="s">
        <v>363</v>
      </c>
      <c r="L374" t="s">
        <v>2843</v>
      </c>
      <c r="M374">
        <v>4750</v>
      </c>
      <c r="N374" s="145"/>
    </row>
    <row r="375" spans="11:14">
      <c r="K375" t="s">
        <v>364</v>
      </c>
      <c r="L375" t="s">
        <v>2844</v>
      </c>
      <c r="M375">
        <v>4000</v>
      </c>
      <c r="N375" s="145"/>
    </row>
    <row r="376" spans="11:14">
      <c r="K376" t="s">
        <v>365</v>
      </c>
      <c r="L376" t="s">
        <v>2845</v>
      </c>
      <c r="M376">
        <v>5600</v>
      </c>
      <c r="N376" s="145"/>
    </row>
    <row r="377" spans="11:14">
      <c r="K377" t="s">
        <v>366</v>
      </c>
      <c r="L377" t="s">
        <v>2846</v>
      </c>
      <c r="M377">
        <v>8000</v>
      </c>
      <c r="N377" s="145"/>
    </row>
    <row r="378" spans="11:14">
      <c r="K378" t="s">
        <v>367</v>
      </c>
      <c r="L378" t="s">
        <v>2847</v>
      </c>
      <c r="M378">
        <v>9500</v>
      </c>
      <c r="N378" s="145"/>
    </row>
    <row r="379" spans="11:14">
      <c r="K379" t="s">
        <v>368</v>
      </c>
      <c r="L379" t="s">
        <v>2843</v>
      </c>
      <c r="M379">
        <v>9500</v>
      </c>
      <c r="N379" s="145"/>
    </row>
    <row r="380" spans="11:14">
      <c r="K380" t="s">
        <v>369</v>
      </c>
      <c r="L380" t="s">
        <v>2848</v>
      </c>
      <c r="M380">
        <v>3325</v>
      </c>
      <c r="N380" s="145"/>
    </row>
    <row r="381" spans="11:14">
      <c r="K381" t="s">
        <v>370</v>
      </c>
      <c r="L381" t="s">
        <v>2849</v>
      </c>
      <c r="M381">
        <v>4750</v>
      </c>
      <c r="N381" s="145"/>
    </row>
    <row r="382" spans="11:14">
      <c r="K382" t="s">
        <v>371</v>
      </c>
      <c r="L382" t="s">
        <v>2850</v>
      </c>
      <c r="M382">
        <v>3750</v>
      </c>
      <c r="N382" s="145"/>
    </row>
    <row r="383" spans="11:14">
      <c r="K383" t="s">
        <v>372</v>
      </c>
      <c r="L383" t="s">
        <v>2851</v>
      </c>
      <c r="M383">
        <v>6650</v>
      </c>
      <c r="N383" s="145"/>
    </row>
    <row r="384" spans="11:14">
      <c r="K384" t="s">
        <v>373</v>
      </c>
      <c r="L384" t="s">
        <v>2852</v>
      </c>
      <c r="M384">
        <v>6650</v>
      </c>
      <c r="N384" s="145"/>
    </row>
    <row r="385" spans="11:14">
      <c r="K385" t="s">
        <v>374</v>
      </c>
      <c r="L385" t="s">
        <v>2853</v>
      </c>
      <c r="M385">
        <v>6650</v>
      </c>
      <c r="N385" s="145"/>
    </row>
    <row r="386" spans="11:14">
      <c r="K386" t="s">
        <v>375</v>
      </c>
      <c r="L386" t="s">
        <v>2848</v>
      </c>
      <c r="M386">
        <v>8075</v>
      </c>
      <c r="N386" s="145"/>
    </row>
    <row r="387" spans="11:14">
      <c r="K387" t="s">
        <v>376</v>
      </c>
      <c r="L387" t="s">
        <v>2849</v>
      </c>
      <c r="M387">
        <v>9500</v>
      </c>
      <c r="N387" s="145"/>
    </row>
    <row r="388" spans="11:14">
      <c r="K388" t="s">
        <v>377</v>
      </c>
      <c r="L388" t="s">
        <v>2854</v>
      </c>
      <c r="M388">
        <v>4000</v>
      </c>
      <c r="N388" s="145"/>
    </row>
    <row r="389" spans="11:14">
      <c r="K389" t="s">
        <v>378</v>
      </c>
      <c r="L389" t="s">
        <v>2855</v>
      </c>
      <c r="M389">
        <v>4250</v>
      </c>
      <c r="N389" s="145"/>
    </row>
    <row r="390" spans="11:14">
      <c r="K390" t="s">
        <v>379</v>
      </c>
      <c r="L390" t="s">
        <v>2856</v>
      </c>
      <c r="M390">
        <v>8500</v>
      </c>
      <c r="N390" s="145"/>
    </row>
    <row r="391" spans="11:14">
      <c r="K391" t="s">
        <v>380</v>
      </c>
      <c r="L391" t="s">
        <v>2857</v>
      </c>
      <c r="M391">
        <v>8500</v>
      </c>
      <c r="N391" s="145"/>
    </row>
    <row r="392" spans="11:14">
      <c r="K392" t="s">
        <v>381</v>
      </c>
      <c r="L392" t="s">
        <v>2858</v>
      </c>
      <c r="M392">
        <v>2850</v>
      </c>
      <c r="N392" s="145"/>
    </row>
    <row r="393" spans="11:14">
      <c r="K393" t="s">
        <v>382</v>
      </c>
      <c r="L393" t="s">
        <v>2859</v>
      </c>
      <c r="M393">
        <v>4750</v>
      </c>
      <c r="N393" s="145"/>
    </row>
    <row r="394" spans="11:14">
      <c r="K394" t="s">
        <v>383</v>
      </c>
      <c r="L394" t="s">
        <v>2860</v>
      </c>
      <c r="M394">
        <v>3990</v>
      </c>
      <c r="N394" s="145"/>
    </row>
    <row r="395" spans="11:14">
      <c r="K395" t="s">
        <v>384</v>
      </c>
      <c r="L395" t="s">
        <v>2861</v>
      </c>
      <c r="M395">
        <v>5700</v>
      </c>
      <c r="N395" s="145"/>
    </row>
    <row r="396" spans="11:14">
      <c r="K396" t="s">
        <v>385</v>
      </c>
      <c r="L396" t="s">
        <v>2862</v>
      </c>
      <c r="M396">
        <v>4750</v>
      </c>
      <c r="N396" s="145"/>
    </row>
    <row r="397" spans="11:14">
      <c r="K397" t="s">
        <v>386</v>
      </c>
      <c r="L397" t="s">
        <v>2863</v>
      </c>
      <c r="M397">
        <v>9500</v>
      </c>
      <c r="N397" s="145"/>
    </row>
    <row r="398" spans="11:14">
      <c r="K398" t="s">
        <v>387</v>
      </c>
      <c r="L398" t="s">
        <v>2864</v>
      </c>
      <c r="M398">
        <v>4750</v>
      </c>
      <c r="N398" s="145"/>
    </row>
    <row r="399" spans="11:14">
      <c r="K399" t="s">
        <v>388</v>
      </c>
      <c r="L399" t="s">
        <v>2865</v>
      </c>
      <c r="M399">
        <v>9500</v>
      </c>
      <c r="N399" s="145"/>
    </row>
    <row r="400" spans="11:14">
      <c r="K400" t="s">
        <v>389</v>
      </c>
      <c r="L400" t="s">
        <v>2865</v>
      </c>
      <c r="M400">
        <v>14250</v>
      </c>
      <c r="N400" s="145"/>
    </row>
    <row r="401" spans="11:14">
      <c r="K401" t="s">
        <v>390</v>
      </c>
      <c r="L401" t="s">
        <v>2866</v>
      </c>
      <c r="M401">
        <v>9500</v>
      </c>
      <c r="N401" s="145"/>
    </row>
    <row r="402" spans="11:14">
      <c r="K402" t="s">
        <v>391</v>
      </c>
      <c r="L402" t="s">
        <v>2867</v>
      </c>
      <c r="M402">
        <v>11400</v>
      </c>
      <c r="N402" s="145"/>
    </row>
    <row r="403" spans="11:14">
      <c r="K403" t="s">
        <v>392</v>
      </c>
      <c r="L403" t="s">
        <v>2868</v>
      </c>
      <c r="M403">
        <v>23750</v>
      </c>
      <c r="N403" s="145"/>
    </row>
    <row r="404" spans="11:14">
      <c r="K404" t="s">
        <v>393</v>
      </c>
      <c r="L404" t="s">
        <v>2869</v>
      </c>
      <c r="M404">
        <v>4000</v>
      </c>
      <c r="N404" s="145"/>
    </row>
    <row r="405" spans="11:14">
      <c r="K405" t="s">
        <v>394</v>
      </c>
      <c r="L405" t="s">
        <v>2870</v>
      </c>
      <c r="M405">
        <v>4000</v>
      </c>
      <c r="N405" s="145"/>
    </row>
    <row r="406" spans="11:14">
      <c r="K406" t="s">
        <v>395</v>
      </c>
      <c r="L406" t="s">
        <v>2871</v>
      </c>
      <c r="M406">
        <v>4500</v>
      </c>
      <c r="N406" s="145"/>
    </row>
    <row r="407" spans="11:14">
      <c r="K407" t="s">
        <v>396</v>
      </c>
      <c r="L407" t="s">
        <v>2872</v>
      </c>
      <c r="M407">
        <v>4500</v>
      </c>
      <c r="N407" s="145"/>
    </row>
    <row r="408" spans="11:14">
      <c r="K408" t="s">
        <v>397</v>
      </c>
      <c r="L408" t="s">
        <v>2873</v>
      </c>
      <c r="M408">
        <v>5000</v>
      </c>
      <c r="N408" s="145"/>
    </row>
    <row r="409" spans="11:14">
      <c r="K409" t="s">
        <v>398</v>
      </c>
      <c r="L409" t="s">
        <v>2874</v>
      </c>
      <c r="M409">
        <v>5000</v>
      </c>
      <c r="N409" s="145"/>
    </row>
    <row r="410" spans="11:14">
      <c r="K410" t="s">
        <v>399</v>
      </c>
      <c r="L410" t="s">
        <v>2875</v>
      </c>
      <c r="M410">
        <v>2125</v>
      </c>
      <c r="N410" s="145"/>
    </row>
    <row r="411" spans="11:14">
      <c r="K411" t="s">
        <v>400</v>
      </c>
      <c r="L411" t="s">
        <v>2876</v>
      </c>
      <c r="M411">
        <v>2125</v>
      </c>
      <c r="N411" s="145"/>
    </row>
    <row r="412" spans="11:14">
      <c r="K412" t="s">
        <v>401</v>
      </c>
      <c r="L412" t="s">
        <v>2877</v>
      </c>
      <c r="M412">
        <v>2975</v>
      </c>
      <c r="N412" s="145"/>
    </row>
    <row r="413" spans="11:14">
      <c r="K413" t="s">
        <v>402</v>
      </c>
      <c r="L413" t="s">
        <v>2878</v>
      </c>
      <c r="M413">
        <v>2975</v>
      </c>
      <c r="N413" s="145"/>
    </row>
    <row r="414" spans="11:14">
      <c r="K414" t="s">
        <v>403</v>
      </c>
      <c r="L414" t="s">
        <v>2879</v>
      </c>
      <c r="M414">
        <v>2125</v>
      </c>
      <c r="N414" s="145"/>
    </row>
    <row r="415" spans="11:14">
      <c r="K415" t="s">
        <v>404</v>
      </c>
      <c r="L415" t="s">
        <v>2880</v>
      </c>
      <c r="M415">
        <v>2000</v>
      </c>
      <c r="N415" s="145"/>
    </row>
    <row r="416" spans="11:14">
      <c r="K416" t="s">
        <v>405</v>
      </c>
      <c r="L416" t="s">
        <v>2881</v>
      </c>
      <c r="M416">
        <v>4000</v>
      </c>
      <c r="N416" s="145"/>
    </row>
    <row r="417" spans="11:14">
      <c r="K417" t="s">
        <v>406</v>
      </c>
      <c r="L417" t="s">
        <v>2882</v>
      </c>
      <c r="M417">
        <v>4000</v>
      </c>
      <c r="N417" s="145"/>
    </row>
    <row r="418" spans="11:14">
      <c r="K418" t="s">
        <v>407</v>
      </c>
      <c r="L418" t="s">
        <v>2883</v>
      </c>
      <c r="M418">
        <v>1980</v>
      </c>
      <c r="N418" s="145"/>
    </row>
    <row r="419" spans="11:14">
      <c r="K419" t="s">
        <v>408</v>
      </c>
      <c r="L419" t="s">
        <v>2884</v>
      </c>
      <c r="M419">
        <v>1980</v>
      </c>
      <c r="N419" s="145"/>
    </row>
    <row r="420" spans="11:14">
      <c r="K420" t="s">
        <v>409</v>
      </c>
      <c r="L420" t="s">
        <v>2885</v>
      </c>
      <c r="M420">
        <v>1700</v>
      </c>
      <c r="N420" s="145"/>
    </row>
    <row r="421" spans="11:14">
      <c r="K421" t="s">
        <v>410</v>
      </c>
      <c r="L421" t="s">
        <v>2886</v>
      </c>
      <c r="M421">
        <v>1700</v>
      </c>
      <c r="N421" s="145"/>
    </row>
    <row r="422" spans="11:14">
      <c r="K422" t="s">
        <v>411</v>
      </c>
      <c r="L422" t="s">
        <v>2887</v>
      </c>
      <c r="M422">
        <v>1700</v>
      </c>
      <c r="N422" s="145"/>
    </row>
    <row r="423" spans="11:14">
      <c r="K423" t="s">
        <v>412</v>
      </c>
      <c r="L423" t="s">
        <v>2888</v>
      </c>
      <c r="M423">
        <v>1440</v>
      </c>
      <c r="N423" s="145"/>
    </row>
    <row r="424" spans="11:14">
      <c r="K424" t="s">
        <v>413</v>
      </c>
      <c r="L424" t="s">
        <v>2889</v>
      </c>
      <c r="M424">
        <v>1600</v>
      </c>
      <c r="N424" s="145"/>
    </row>
    <row r="425" spans="11:14">
      <c r="K425" t="s">
        <v>414</v>
      </c>
      <c r="L425" t="s">
        <v>2890</v>
      </c>
      <c r="M425">
        <v>2000</v>
      </c>
      <c r="N425" s="145"/>
    </row>
    <row r="426" spans="11:14">
      <c r="K426" t="s">
        <v>415</v>
      </c>
      <c r="L426" t="s">
        <v>2890</v>
      </c>
      <c r="M426">
        <v>2800</v>
      </c>
      <c r="N426" s="145"/>
    </row>
    <row r="427" spans="11:14">
      <c r="K427" t="s">
        <v>416</v>
      </c>
      <c r="L427" t="s">
        <v>2891</v>
      </c>
      <c r="M427">
        <v>2000</v>
      </c>
      <c r="N427" s="145"/>
    </row>
    <row r="428" spans="11:14">
      <c r="K428" t="s">
        <v>417</v>
      </c>
      <c r="L428" t="s">
        <v>2891</v>
      </c>
      <c r="M428">
        <v>2400</v>
      </c>
      <c r="N428" s="145"/>
    </row>
    <row r="429" spans="11:14">
      <c r="K429" t="s">
        <v>418</v>
      </c>
      <c r="L429" t="s">
        <v>2892</v>
      </c>
      <c r="M429">
        <v>1600</v>
      </c>
      <c r="N429" s="145"/>
    </row>
    <row r="430" spans="11:14">
      <c r="K430" t="s">
        <v>419</v>
      </c>
      <c r="L430" t="s">
        <v>2893</v>
      </c>
      <c r="M430">
        <v>2000</v>
      </c>
      <c r="N430" s="145"/>
    </row>
    <row r="431" spans="11:14">
      <c r="K431" t="s">
        <v>420</v>
      </c>
      <c r="L431" t="s">
        <v>2894</v>
      </c>
      <c r="M431">
        <v>2125</v>
      </c>
      <c r="N431" s="145"/>
    </row>
    <row r="432" spans="11:14">
      <c r="K432" t="s">
        <v>421</v>
      </c>
      <c r="L432" t="s">
        <v>2895</v>
      </c>
      <c r="M432">
        <v>2975</v>
      </c>
      <c r="N432" s="145"/>
    </row>
    <row r="433" spans="11:14">
      <c r="K433" t="s">
        <v>422</v>
      </c>
      <c r="L433" t="s">
        <v>2896</v>
      </c>
      <c r="M433">
        <v>765</v>
      </c>
      <c r="N433" s="145"/>
    </row>
    <row r="434" spans="11:14">
      <c r="K434" t="s">
        <v>423</v>
      </c>
      <c r="L434" t="s">
        <v>2897</v>
      </c>
      <c r="M434">
        <v>765</v>
      </c>
      <c r="N434" s="145"/>
    </row>
    <row r="435" spans="11:14">
      <c r="K435" t="s">
        <v>424</v>
      </c>
      <c r="L435" t="s">
        <v>2898</v>
      </c>
      <c r="M435">
        <v>1275</v>
      </c>
      <c r="N435" s="145"/>
    </row>
    <row r="436" spans="11:14">
      <c r="K436" t="s">
        <v>425</v>
      </c>
      <c r="L436" t="s">
        <v>2899</v>
      </c>
      <c r="M436">
        <v>1275</v>
      </c>
      <c r="N436" s="145"/>
    </row>
    <row r="437" spans="11:14">
      <c r="K437" t="s">
        <v>426</v>
      </c>
      <c r="L437" t="s">
        <v>2900</v>
      </c>
      <c r="M437">
        <v>2125</v>
      </c>
      <c r="N437" s="145"/>
    </row>
    <row r="438" spans="11:14">
      <c r="K438" t="s">
        <v>427</v>
      </c>
      <c r="L438" t="s">
        <v>2901</v>
      </c>
      <c r="M438">
        <v>2720</v>
      </c>
      <c r="N438" s="145"/>
    </row>
    <row r="439" spans="11:14">
      <c r="K439" t="s">
        <v>428</v>
      </c>
      <c r="L439" t="s">
        <v>2902</v>
      </c>
      <c r="M439">
        <v>2720</v>
      </c>
      <c r="N439" s="145"/>
    </row>
    <row r="440" spans="11:14">
      <c r="K440" t="s">
        <v>429</v>
      </c>
      <c r="L440" t="s">
        <v>2903</v>
      </c>
      <c r="M440">
        <v>1275</v>
      </c>
      <c r="N440" s="145"/>
    </row>
    <row r="441" spans="11:14">
      <c r="K441" t="s">
        <v>430</v>
      </c>
      <c r="L441" t="s">
        <v>2904</v>
      </c>
      <c r="M441">
        <v>1275</v>
      </c>
      <c r="N441" s="145"/>
    </row>
    <row r="442" spans="11:14">
      <c r="K442" t="s">
        <v>431</v>
      </c>
      <c r="L442" t="s">
        <v>2903</v>
      </c>
      <c r="M442">
        <v>1530</v>
      </c>
      <c r="N442" s="145"/>
    </row>
    <row r="443" spans="11:14">
      <c r="K443" t="s">
        <v>432</v>
      </c>
      <c r="L443" t="s">
        <v>2905</v>
      </c>
      <c r="M443">
        <v>2805</v>
      </c>
      <c r="N443" s="145"/>
    </row>
    <row r="444" spans="11:14">
      <c r="K444" t="s">
        <v>433</v>
      </c>
      <c r="L444" t="s">
        <v>2906</v>
      </c>
      <c r="M444">
        <v>1700</v>
      </c>
      <c r="N444" s="145"/>
    </row>
    <row r="445" spans="11:14">
      <c r="K445" t="s">
        <v>434</v>
      </c>
      <c r="L445" t="s">
        <v>2907</v>
      </c>
      <c r="M445">
        <v>1700</v>
      </c>
      <c r="N445" s="145"/>
    </row>
    <row r="446" spans="11:14">
      <c r="K446" t="s">
        <v>435</v>
      </c>
      <c r="L446" t="s">
        <v>2908</v>
      </c>
      <c r="M446">
        <v>1700</v>
      </c>
      <c r="N446" s="145"/>
    </row>
    <row r="447" spans="11:14">
      <c r="K447" t="s">
        <v>436</v>
      </c>
      <c r="L447" t="s">
        <v>2909</v>
      </c>
      <c r="M447">
        <v>2125</v>
      </c>
      <c r="N447" s="145"/>
    </row>
    <row r="448" spans="11:14">
      <c r="K448" t="s">
        <v>437</v>
      </c>
      <c r="L448" t="s">
        <v>2910</v>
      </c>
      <c r="M448">
        <v>2125</v>
      </c>
      <c r="N448" s="145"/>
    </row>
    <row r="449" spans="11:14">
      <c r="K449" t="s">
        <v>438</v>
      </c>
      <c r="L449" t="s">
        <v>2911</v>
      </c>
      <c r="M449">
        <v>1530</v>
      </c>
      <c r="N449" s="145"/>
    </row>
    <row r="450" spans="11:14">
      <c r="K450" t="s">
        <v>439</v>
      </c>
      <c r="L450" t="s">
        <v>2912</v>
      </c>
      <c r="M450">
        <v>1530</v>
      </c>
      <c r="N450" s="145"/>
    </row>
    <row r="451" spans="11:14">
      <c r="K451" t="s">
        <v>440</v>
      </c>
      <c r="L451" t="s">
        <v>2913</v>
      </c>
      <c r="M451">
        <v>2040</v>
      </c>
      <c r="N451" s="145"/>
    </row>
    <row r="452" spans="11:14">
      <c r="K452" t="s">
        <v>441</v>
      </c>
      <c r="L452" t="s">
        <v>2914</v>
      </c>
      <c r="M452">
        <v>2125</v>
      </c>
      <c r="N452" s="145"/>
    </row>
    <row r="453" spans="11:14">
      <c r="K453" t="s">
        <v>442</v>
      </c>
      <c r="L453" t="s">
        <v>2915</v>
      </c>
      <c r="M453">
        <v>2295</v>
      </c>
      <c r="N453" s="145"/>
    </row>
    <row r="454" spans="11:14">
      <c r="K454" t="s">
        <v>443</v>
      </c>
      <c r="L454" t="s">
        <v>2916</v>
      </c>
      <c r="M454">
        <v>2125</v>
      </c>
      <c r="N454" s="145"/>
    </row>
    <row r="455" spans="11:14">
      <c r="K455" t="s">
        <v>444</v>
      </c>
      <c r="L455" t="s">
        <v>2917</v>
      </c>
      <c r="M455">
        <v>2975</v>
      </c>
      <c r="N455" s="145"/>
    </row>
    <row r="456" spans="11:14">
      <c r="K456" t="s">
        <v>445</v>
      </c>
      <c r="L456" t="s">
        <v>2918</v>
      </c>
      <c r="M456">
        <v>2550</v>
      </c>
      <c r="N456" s="145"/>
    </row>
    <row r="457" spans="11:14">
      <c r="K457" t="s">
        <v>446</v>
      </c>
      <c r="L457" t="s">
        <v>2919</v>
      </c>
      <c r="M457">
        <v>3200</v>
      </c>
      <c r="N457" s="145"/>
    </row>
    <row r="458" spans="11:14">
      <c r="K458" t="s">
        <v>447</v>
      </c>
      <c r="L458" t="s">
        <v>2920</v>
      </c>
      <c r="M458">
        <v>2000</v>
      </c>
      <c r="N458" s="145"/>
    </row>
    <row r="459" spans="11:14">
      <c r="K459" t="s">
        <v>448</v>
      </c>
      <c r="L459" t="s">
        <v>2921</v>
      </c>
      <c r="M459">
        <v>3230</v>
      </c>
      <c r="N459" s="145"/>
    </row>
    <row r="460" spans="11:14">
      <c r="K460" t="s">
        <v>449</v>
      </c>
      <c r="L460" t="s">
        <v>2922</v>
      </c>
      <c r="M460">
        <v>2975</v>
      </c>
      <c r="N460" s="145"/>
    </row>
    <row r="461" spans="11:14">
      <c r="K461" t="s">
        <v>450</v>
      </c>
      <c r="L461" t="s">
        <v>2923</v>
      </c>
      <c r="M461">
        <v>4250</v>
      </c>
      <c r="N461" s="145"/>
    </row>
    <row r="462" spans="11:14">
      <c r="K462" t="s">
        <v>451</v>
      </c>
      <c r="L462" t="s">
        <v>2924</v>
      </c>
      <c r="M462">
        <v>2500</v>
      </c>
      <c r="N462" s="145"/>
    </row>
    <row r="463" spans="11:14">
      <c r="K463" t="s">
        <v>452</v>
      </c>
      <c r="L463" t="s">
        <v>2925</v>
      </c>
      <c r="M463">
        <v>2500</v>
      </c>
      <c r="N463" s="145"/>
    </row>
    <row r="464" spans="11:14">
      <c r="K464" t="s">
        <v>453</v>
      </c>
      <c r="L464" t="s">
        <v>2926</v>
      </c>
      <c r="M464">
        <v>7200</v>
      </c>
      <c r="N464" s="145"/>
    </row>
    <row r="465" spans="11:14">
      <c r="K465" t="s">
        <v>454</v>
      </c>
      <c r="L465" t="s">
        <v>2926</v>
      </c>
      <c r="M465">
        <v>7200</v>
      </c>
      <c r="N465" s="145"/>
    </row>
    <row r="466" spans="11:14">
      <c r="K466" t="s">
        <v>455</v>
      </c>
      <c r="L466" t="s">
        <v>2927</v>
      </c>
      <c r="M466">
        <v>7200</v>
      </c>
      <c r="N466" s="145"/>
    </row>
    <row r="467" spans="11:14">
      <c r="K467" t="s">
        <v>456</v>
      </c>
      <c r="L467" t="s">
        <v>2927</v>
      </c>
      <c r="M467">
        <v>7200</v>
      </c>
      <c r="N467" s="145"/>
    </row>
    <row r="468" spans="11:14">
      <c r="K468" t="s">
        <v>457</v>
      </c>
      <c r="L468" t="s">
        <v>2928</v>
      </c>
      <c r="M468">
        <v>7650</v>
      </c>
      <c r="N468" s="145"/>
    </row>
    <row r="469" spans="11:14">
      <c r="K469" t="s">
        <v>458</v>
      </c>
      <c r="L469" t="s">
        <v>2928</v>
      </c>
      <c r="M469">
        <v>7650</v>
      </c>
      <c r="N469" s="145"/>
    </row>
    <row r="470" spans="11:14">
      <c r="K470" t="s">
        <v>459</v>
      </c>
      <c r="L470" t="s">
        <v>2929</v>
      </c>
      <c r="M470">
        <v>7650</v>
      </c>
      <c r="N470" s="145"/>
    </row>
    <row r="471" spans="11:14">
      <c r="K471" t="s">
        <v>460</v>
      </c>
      <c r="L471" t="s">
        <v>2929</v>
      </c>
      <c r="M471">
        <v>7650</v>
      </c>
      <c r="N471" s="145"/>
    </row>
    <row r="472" spans="11:14">
      <c r="K472" t="s">
        <v>461</v>
      </c>
      <c r="L472" t="s">
        <v>2930</v>
      </c>
      <c r="M472">
        <v>1800</v>
      </c>
      <c r="N472" s="145"/>
    </row>
    <row r="473" spans="11:14">
      <c r="K473" t="s">
        <v>462</v>
      </c>
      <c r="L473" t="s">
        <v>2931</v>
      </c>
      <c r="M473">
        <v>2700</v>
      </c>
      <c r="N473" s="145"/>
    </row>
    <row r="474" spans="11:14">
      <c r="K474" t="s">
        <v>463</v>
      </c>
      <c r="L474" t="s">
        <v>2932</v>
      </c>
      <c r="M474">
        <v>1350</v>
      </c>
      <c r="N474" s="145"/>
    </row>
    <row r="475" spans="11:14">
      <c r="K475" t="s">
        <v>464</v>
      </c>
      <c r="L475" t="s">
        <v>2933</v>
      </c>
      <c r="M475">
        <v>1350</v>
      </c>
      <c r="N475" s="145"/>
    </row>
    <row r="476" spans="11:14">
      <c r="K476" t="s">
        <v>465</v>
      </c>
      <c r="L476" t="s">
        <v>2934</v>
      </c>
      <c r="M476">
        <v>2160</v>
      </c>
      <c r="N476" s="145"/>
    </row>
    <row r="477" spans="11:14">
      <c r="K477" t="s">
        <v>466</v>
      </c>
      <c r="L477" t="s">
        <v>2935</v>
      </c>
      <c r="M477">
        <v>2160</v>
      </c>
      <c r="N477" s="145"/>
    </row>
    <row r="478" spans="11:14">
      <c r="K478" t="s">
        <v>467</v>
      </c>
      <c r="L478" t="s">
        <v>2936</v>
      </c>
      <c r="M478">
        <v>1800</v>
      </c>
      <c r="N478" s="145"/>
    </row>
    <row r="479" spans="11:14">
      <c r="K479" t="s">
        <v>468</v>
      </c>
      <c r="L479" t="s">
        <v>2937</v>
      </c>
      <c r="M479">
        <v>1800</v>
      </c>
      <c r="N479" s="145"/>
    </row>
    <row r="480" spans="11:14">
      <c r="K480" t="s">
        <v>469</v>
      </c>
      <c r="L480" t="s">
        <v>2938</v>
      </c>
      <c r="M480">
        <v>1800</v>
      </c>
      <c r="N480" s="145"/>
    </row>
    <row r="481" spans="11:14">
      <c r="K481" t="s">
        <v>470</v>
      </c>
      <c r="L481" t="s">
        <v>2939</v>
      </c>
      <c r="M481">
        <v>2250</v>
      </c>
      <c r="N481" s="145"/>
    </row>
    <row r="482" spans="11:14">
      <c r="K482" t="s">
        <v>471</v>
      </c>
      <c r="L482" t="s">
        <v>2940</v>
      </c>
      <c r="M482">
        <v>1620</v>
      </c>
      <c r="N482" s="145"/>
    </row>
    <row r="483" spans="11:14">
      <c r="K483" t="s">
        <v>472</v>
      </c>
      <c r="L483" t="s">
        <v>2941</v>
      </c>
      <c r="M483">
        <v>1620</v>
      </c>
      <c r="N483" s="145"/>
    </row>
    <row r="484" spans="11:14">
      <c r="K484" t="s">
        <v>473</v>
      </c>
      <c r="L484" t="s">
        <v>2942</v>
      </c>
      <c r="M484">
        <v>1800</v>
      </c>
      <c r="N484" s="145"/>
    </row>
    <row r="485" spans="11:14">
      <c r="K485" t="s">
        <v>474</v>
      </c>
      <c r="L485" t="s">
        <v>2943</v>
      </c>
      <c r="M485">
        <v>1800</v>
      </c>
      <c r="N485" s="145"/>
    </row>
    <row r="486" spans="11:14">
      <c r="K486" t="s">
        <v>475</v>
      </c>
      <c r="L486" t="s">
        <v>2944</v>
      </c>
      <c r="M486">
        <v>2160</v>
      </c>
      <c r="N486" s="145"/>
    </row>
    <row r="487" spans="11:14">
      <c r="K487" t="s">
        <v>476</v>
      </c>
      <c r="L487" t="s">
        <v>2945</v>
      </c>
      <c r="M487">
        <v>2160</v>
      </c>
      <c r="N487" s="145"/>
    </row>
    <row r="488" spans="11:14">
      <c r="K488" t="s">
        <v>477</v>
      </c>
      <c r="L488" t="s">
        <v>2946</v>
      </c>
      <c r="M488">
        <v>1800</v>
      </c>
      <c r="N488" s="145"/>
    </row>
    <row r="489" spans="11:14">
      <c r="K489" t="s">
        <v>478</v>
      </c>
      <c r="L489" t="s">
        <v>2947</v>
      </c>
      <c r="M489">
        <v>1800</v>
      </c>
      <c r="N489" s="145"/>
    </row>
    <row r="490" spans="11:14">
      <c r="K490" t="s">
        <v>479</v>
      </c>
      <c r="L490" t="s">
        <v>2948</v>
      </c>
      <c r="M490">
        <v>1620</v>
      </c>
      <c r="N490" s="145"/>
    </row>
    <row r="491" spans="11:14">
      <c r="K491" t="s">
        <v>480</v>
      </c>
      <c r="L491" t="s">
        <v>2949</v>
      </c>
      <c r="M491">
        <v>1620</v>
      </c>
      <c r="N491" s="145"/>
    </row>
    <row r="492" spans="11:14">
      <c r="K492" t="s">
        <v>481</v>
      </c>
      <c r="L492" t="s">
        <v>2950</v>
      </c>
      <c r="M492">
        <v>2520</v>
      </c>
      <c r="N492" s="145"/>
    </row>
    <row r="493" spans="11:14">
      <c r="K493" t="s">
        <v>482</v>
      </c>
      <c r="L493" t="s">
        <v>2951</v>
      </c>
      <c r="M493">
        <v>2520</v>
      </c>
      <c r="N493" s="145"/>
    </row>
    <row r="494" spans="11:14">
      <c r="K494" t="s">
        <v>483</v>
      </c>
      <c r="L494" t="s">
        <v>2952</v>
      </c>
      <c r="M494">
        <v>3600</v>
      </c>
      <c r="N494" s="145"/>
    </row>
    <row r="495" spans="11:14">
      <c r="K495" t="s">
        <v>484</v>
      </c>
      <c r="L495" t="s">
        <v>2953</v>
      </c>
      <c r="M495">
        <v>4500</v>
      </c>
      <c r="N495" s="145"/>
    </row>
    <row r="496" spans="11:14">
      <c r="K496" t="s">
        <v>485</v>
      </c>
      <c r="L496" t="s">
        <v>2954</v>
      </c>
      <c r="M496">
        <v>4500</v>
      </c>
      <c r="N496" s="145"/>
    </row>
    <row r="497" spans="11:14">
      <c r="K497" t="s">
        <v>486</v>
      </c>
      <c r="L497" t="s">
        <v>2955</v>
      </c>
      <c r="M497">
        <v>5400</v>
      </c>
      <c r="N497" s="145"/>
    </row>
    <row r="498" spans="11:14">
      <c r="K498" t="s">
        <v>487</v>
      </c>
      <c r="L498" t="s">
        <v>2956</v>
      </c>
      <c r="M498">
        <v>4860</v>
      </c>
      <c r="N498" s="145"/>
    </row>
    <row r="499" spans="11:14">
      <c r="K499" t="s">
        <v>488</v>
      </c>
      <c r="L499" t="s">
        <v>2957</v>
      </c>
      <c r="M499">
        <v>7020</v>
      </c>
      <c r="N499" s="145"/>
    </row>
    <row r="500" spans="11:14">
      <c r="K500" t="s">
        <v>489</v>
      </c>
      <c r="L500" t="s">
        <v>2958</v>
      </c>
      <c r="M500">
        <v>8100</v>
      </c>
      <c r="N500" s="145"/>
    </row>
    <row r="501" spans="11:14">
      <c r="K501" t="s">
        <v>490</v>
      </c>
      <c r="L501" t="s">
        <v>2959</v>
      </c>
      <c r="M501">
        <v>2250</v>
      </c>
      <c r="N501" s="145"/>
    </row>
    <row r="502" spans="11:14">
      <c r="K502" t="s">
        <v>491</v>
      </c>
      <c r="L502" t="s">
        <v>2960</v>
      </c>
      <c r="M502">
        <v>2610</v>
      </c>
      <c r="N502" s="145"/>
    </row>
    <row r="503" spans="11:14">
      <c r="K503" t="s">
        <v>492</v>
      </c>
      <c r="L503" t="s">
        <v>2961</v>
      </c>
      <c r="M503">
        <v>2610</v>
      </c>
      <c r="N503" s="145"/>
    </row>
    <row r="504" spans="11:14">
      <c r="K504" t="s">
        <v>493</v>
      </c>
      <c r="L504" t="s">
        <v>2962</v>
      </c>
      <c r="M504">
        <v>3420</v>
      </c>
      <c r="N504" s="145"/>
    </row>
    <row r="505" spans="11:14">
      <c r="K505" t="s">
        <v>494</v>
      </c>
      <c r="L505" t="s">
        <v>2963</v>
      </c>
      <c r="M505">
        <v>2970</v>
      </c>
      <c r="N505" s="145"/>
    </row>
    <row r="506" spans="11:14">
      <c r="K506" t="s">
        <v>495</v>
      </c>
      <c r="L506" t="s">
        <v>2964</v>
      </c>
      <c r="M506">
        <v>3060</v>
      </c>
      <c r="N506" s="145"/>
    </row>
    <row r="507" spans="11:14">
      <c r="K507" t="s">
        <v>496</v>
      </c>
      <c r="L507" t="s">
        <v>2965</v>
      </c>
      <c r="M507">
        <v>3150</v>
      </c>
      <c r="N507" s="145"/>
    </row>
    <row r="508" spans="11:14">
      <c r="K508" t="s">
        <v>497</v>
      </c>
      <c r="L508" t="s">
        <v>2966</v>
      </c>
      <c r="M508">
        <v>5400</v>
      </c>
      <c r="N508" s="145"/>
    </row>
    <row r="509" spans="11:14">
      <c r="K509" t="s">
        <v>498</v>
      </c>
      <c r="L509" t="s">
        <v>2967</v>
      </c>
      <c r="M509">
        <v>6300</v>
      </c>
      <c r="N509" s="145"/>
    </row>
    <row r="510" spans="11:14">
      <c r="K510" t="s">
        <v>499</v>
      </c>
      <c r="L510" t="s">
        <v>2968</v>
      </c>
      <c r="M510">
        <v>15120</v>
      </c>
      <c r="N510" s="145"/>
    </row>
    <row r="511" spans="11:14">
      <c r="K511" t="s">
        <v>500</v>
      </c>
      <c r="L511" t="s">
        <v>2969</v>
      </c>
      <c r="M511">
        <v>2185</v>
      </c>
      <c r="N511" s="145"/>
    </row>
    <row r="512" spans="11:14">
      <c r="K512" t="s">
        <v>501</v>
      </c>
      <c r="L512" t="s">
        <v>2970</v>
      </c>
      <c r="M512">
        <v>2831</v>
      </c>
      <c r="N512" s="145"/>
    </row>
    <row r="513" spans="11:14">
      <c r="K513" t="s">
        <v>502</v>
      </c>
      <c r="L513" t="s">
        <v>2971</v>
      </c>
      <c r="M513">
        <v>14060</v>
      </c>
      <c r="N513" s="145"/>
    </row>
    <row r="514" spans="11:14">
      <c r="K514" t="s">
        <v>503</v>
      </c>
      <c r="L514" t="s">
        <v>2972</v>
      </c>
      <c r="M514">
        <v>6650</v>
      </c>
      <c r="N514" s="145"/>
    </row>
    <row r="515" spans="11:14">
      <c r="K515" t="s">
        <v>504</v>
      </c>
      <c r="L515" t="s">
        <v>2973</v>
      </c>
      <c r="M515">
        <v>6650</v>
      </c>
      <c r="N515" s="145"/>
    </row>
    <row r="516" spans="11:14">
      <c r="K516" t="s">
        <v>505</v>
      </c>
      <c r="L516" t="s">
        <v>2974</v>
      </c>
      <c r="M516">
        <v>6650</v>
      </c>
      <c r="N516" s="145"/>
    </row>
    <row r="517" spans="11:14">
      <c r="K517" t="s">
        <v>506</v>
      </c>
      <c r="L517" t="s">
        <v>2975</v>
      </c>
      <c r="M517">
        <v>1280</v>
      </c>
      <c r="N517" s="145"/>
    </row>
    <row r="518" spans="11:14">
      <c r="K518" t="s">
        <v>507</v>
      </c>
      <c r="L518" t="s">
        <v>2976</v>
      </c>
      <c r="M518">
        <v>3990</v>
      </c>
      <c r="N518" s="145"/>
    </row>
    <row r="519" spans="11:14">
      <c r="K519" t="s">
        <v>508</v>
      </c>
      <c r="L519" t="s">
        <v>2977</v>
      </c>
      <c r="M519">
        <v>4275</v>
      </c>
      <c r="N519" s="145"/>
    </row>
    <row r="520" spans="11:14">
      <c r="K520" t="s">
        <v>509</v>
      </c>
      <c r="L520" t="s">
        <v>2978</v>
      </c>
      <c r="M520">
        <v>3600</v>
      </c>
      <c r="N520" s="145"/>
    </row>
    <row r="521" spans="11:14">
      <c r="K521" t="s">
        <v>510</v>
      </c>
      <c r="L521" t="s">
        <v>2979</v>
      </c>
      <c r="M521">
        <v>4500</v>
      </c>
      <c r="N521" s="145"/>
    </row>
    <row r="522" spans="11:14">
      <c r="K522" t="s">
        <v>511</v>
      </c>
      <c r="L522" t="s">
        <v>2980</v>
      </c>
      <c r="M522">
        <v>4500</v>
      </c>
      <c r="N522" s="145"/>
    </row>
    <row r="523" spans="11:14">
      <c r="K523" t="s">
        <v>512</v>
      </c>
      <c r="L523" t="s">
        <v>2981</v>
      </c>
      <c r="M523">
        <v>2700</v>
      </c>
      <c r="N523" s="145"/>
    </row>
    <row r="524" spans="11:14">
      <c r="K524" t="s">
        <v>513</v>
      </c>
      <c r="L524" t="s">
        <v>2982</v>
      </c>
      <c r="M524">
        <v>3150</v>
      </c>
      <c r="N524" s="145"/>
    </row>
    <row r="525" spans="11:14">
      <c r="K525" t="s">
        <v>514</v>
      </c>
      <c r="L525" t="s">
        <v>2983</v>
      </c>
      <c r="M525">
        <v>3150</v>
      </c>
      <c r="N525" s="145"/>
    </row>
    <row r="526" spans="11:14">
      <c r="K526" t="s">
        <v>515</v>
      </c>
      <c r="L526" t="s">
        <v>2984</v>
      </c>
      <c r="M526">
        <v>2500</v>
      </c>
      <c r="N526" s="145"/>
    </row>
    <row r="527" spans="11:14">
      <c r="K527" t="s">
        <v>516</v>
      </c>
      <c r="L527" t="s">
        <v>2985</v>
      </c>
      <c r="M527">
        <v>3000</v>
      </c>
      <c r="N527" s="145"/>
    </row>
    <row r="528" spans="11:14">
      <c r="K528" t="s">
        <v>517</v>
      </c>
      <c r="L528" t="s">
        <v>2986</v>
      </c>
      <c r="M528">
        <v>5000</v>
      </c>
      <c r="N528" s="145"/>
    </row>
    <row r="529" spans="11:14">
      <c r="K529" t="s">
        <v>518</v>
      </c>
      <c r="L529" t="s">
        <v>2987</v>
      </c>
      <c r="M529">
        <v>12000</v>
      </c>
      <c r="N529" s="145"/>
    </row>
    <row r="530" spans="11:14">
      <c r="K530" t="s">
        <v>519</v>
      </c>
      <c r="L530" t="s">
        <v>2988</v>
      </c>
      <c r="M530">
        <v>2380</v>
      </c>
      <c r="N530" s="145"/>
    </row>
    <row r="531" spans="11:14">
      <c r="K531" t="s">
        <v>520</v>
      </c>
      <c r="L531" t="s">
        <v>2989</v>
      </c>
      <c r="M531">
        <v>2600</v>
      </c>
      <c r="N531" s="145"/>
    </row>
    <row r="532" spans="11:14">
      <c r="K532" t="s">
        <v>521</v>
      </c>
      <c r="L532" t="s">
        <v>2990</v>
      </c>
      <c r="M532">
        <v>2680</v>
      </c>
      <c r="N532" s="145"/>
    </row>
    <row r="533" spans="11:14">
      <c r="K533" t="s">
        <v>522</v>
      </c>
      <c r="L533" t="s">
        <v>2991</v>
      </c>
      <c r="M533">
        <v>3500</v>
      </c>
      <c r="N533" s="145"/>
    </row>
    <row r="534" spans="11:14">
      <c r="K534" t="s">
        <v>523</v>
      </c>
      <c r="L534" t="s">
        <v>2992</v>
      </c>
      <c r="M534">
        <v>1890</v>
      </c>
      <c r="N534" s="145"/>
    </row>
    <row r="535" spans="11:14">
      <c r="K535" t="s">
        <v>524</v>
      </c>
      <c r="L535" t="s">
        <v>2993</v>
      </c>
      <c r="M535">
        <v>1890</v>
      </c>
      <c r="N535" s="145"/>
    </row>
    <row r="536" spans="11:14">
      <c r="K536" t="s">
        <v>525</v>
      </c>
      <c r="L536" t="s">
        <v>2994</v>
      </c>
      <c r="M536">
        <v>2070</v>
      </c>
      <c r="N536" s="145"/>
    </row>
    <row r="537" spans="11:14">
      <c r="K537" t="s">
        <v>526</v>
      </c>
      <c r="L537" t="s">
        <v>2995</v>
      </c>
      <c r="M537">
        <v>2070</v>
      </c>
      <c r="N537" s="145"/>
    </row>
    <row r="538" spans="11:14">
      <c r="K538" t="s">
        <v>527</v>
      </c>
      <c r="L538" t="s">
        <v>2996</v>
      </c>
      <c r="M538">
        <v>10800</v>
      </c>
      <c r="N538" s="145"/>
    </row>
    <row r="539" spans="11:14">
      <c r="K539" t="s">
        <v>528</v>
      </c>
      <c r="L539" t="s">
        <v>2997</v>
      </c>
      <c r="M539">
        <v>4500</v>
      </c>
      <c r="N539" s="145"/>
    </row>
    <row r="540" spans="11:14">
      <c r="K540" t="s">
        <v>529</v>
      </c>
      <c r="L540" t="s">
        <v>2998</v>
      </c>
      <c r="M540">
        <v>3825</v>
      </c>
      <c r="N540" s="145"/>
    </row>
    <row r="541" spans="11:14">
      <c r="K541" t="s">
        <v>530</v>
      </c>
      <c r="L541" t="s">
        <v>2998</v>
      </c>
      <c r="M541">
        <v>4250</v>
      </c>
      <c r="N541" s="145"/>
    </row>
    <row r="542" spans="11:14">
      <c r="K542" t="s">
        <v>531</v>
      </c>
      <c r="L542" t="s">
        <v>2999</v>
      </c>
      <c r="M542">
        <v>5000</v>
      </c>
      <c r="N542" s="145"/>
    </row>
    <row r="543" spans="11:14">
      <c r="K543" t="s">
        <v>532</v>
      </c>
      <c r="L543" t="s">
        <v>3000</v>
      </c>
      <c r="M543">
        <v>5000</v>
      </c>
      <c r="N543" s="145"/>
    </row>
    <row r="544" spans="11:14">
      <c r="K544" t="s">
        <v>533</v>
      </c>
      <c r="L544" t="s">
        <v>3001</v>
      </c>
      <c r="M544">
        <v>11475</v>
      </c>
      <c r="N544" s="145"/>
    </row>
    <row r="545" spans="11:14">
      <c r="K545" t="s">
        <v>534</v>
      </c>
      <c r="L545" t="s">
        <v>3002</v>
      </c>
      <c r="M545">
        <v>11475</v>
      </c>
      <c r="N545" s="145"/>
    </row>
    <row r="546" spans="11:14">
      <c r="K546" t="s">
        <v>535</v>
      </c>
      <c r="L546" t="s">
        <v>3003</v>
      </c>
      <c r="M546">
        <v>11475</v>
      </c>
      <c r="N546" s="145"/>
    </row>
    <row r="547" spans="11:14">
      <c r="K547" t="s">
        <v>536</v>
      </c>
      <c r="L547" t="s">
        <v>3004</v>
      </c>
      <c r="M547">
        <v>7055</v>
      </c>
      <c r="N547" s="145"/>
    </row>
    <row r="548" spans="11:14">
      <c r="K548" t="s">
        <v>537</v>
      </c>
      <c r="L548" t="s">
        <v>3005</v>
      </c>
      <c r="M548">
        <v>7055</v>
      </c>
      <c r="N548" s="145"/>
    </row>
    <row r="549" spans="11:14">
      <c r="K549" t="s">
        <v>538</v>
      </c>
      <c r="L549" t="s">
        <v>3006</v>
      </c>
      <c r="M549">
        <v>7055</v>
      </c>
      <c r="N549" s="145"/>
    </row>
    <row r="550" spans="11:14">
      <c r="K550" t="s">
        <v>539</v>
      </c>
      <c r="L550" t="s">
        <v>3007</v>
      </c>
      <c r="M550">
        <v>3528</v>
      </c>
      <c r="N550" s="145"/>
    </row>
    <row r="551" spans="11:14">
      <c r="K551" t="s">
        <v>540</v>
      </c>
      <c r="L551" t="s">
        <v>3008</v>
      </c>
      <c r="M551">
        <v>3528</v>
      </c>
      <c r="N551" s="145"/>
    </row>
    <row r="552" spans="11:14">
      <c r="K552" t="s">
        <v>541</v>
      </c>
      <c r="L552" t="s">
        <v>3009</v>
      </c>
      <c r="M552">
        <v>3528</v>
      </c>
      <c r="N552" s="145"/>
    </row>
    <row r="553" spans="11:14">
      <c r="K553" t="s">
        <v>542</v>
      </c>
      <c r="L553" t="s">
        <v>3010</v>
      </c>
      <c r="M553">
        <v>4505</v>
      </c>
      <c r="N553" s="145"/>
    </row>
    <row r="554" spans="11:14">
      <c r="K554" t="s">
        <v>543</v>
      </c>
      <c r="L554" t="s">
        <v>3011</v>
      </c>
      <c r="M554">
        <v>4505</v>
      </c>
      <c r="N554" s="145"/>
    </row>
    <row r="555" spans="11:14">
      <c r="K555" t="s">
        <v>544</v>
      </c>
      <c r="L555" t="s">
        <v>3012</v>
      </c>
      <c r="M555">
        <v>4505</v>
      </c>
      <c r="N555" s="145"/>
    </row>
    <row r="556" spans="11:14">
      <c r="K556" t="s">
        <v>545</v>
      </c>
      <c r="L556" t="s">
        <v>3013</v>
      </c>
      <c r="M556">
        <v>4505</v>
      </c>
      <c r="N556" s="145"/>
    </row>
    <row r="557" spans="11:14">
      <c r="K557" t="s">
        <v>546</v>
      </c>
      <c r="L557" t="s">
        <v>3014</v>
      </c>
      <c r="M557">
        <v>1600</v>
      </c>
      <c r="N557" s="145"/>
    </row>
    <row r="558" spans="11:14">
      <c r="K558" t="s">
        <v>547</v>
      </c>
      <c r="L558" t="s">
        <v>3015</v>
      </c>
      <c r="M558">
        <v>1600</v>
      </c>
      <c r="N558" s="145"/>
    </row>
    <row r="559" spans="11:14">
      <c r="K559" t="s">
        <v>548</v>
      </c>
      <c r="L559" t="s">
        <v>3016</v>
      </c>
      <c r="M559">
        <v>2000</v>
      </c>
      <c r="N559" s="145"/>
    </row>
    <row r="560" spans="11:14">
      <c r="K560" t="s">
        <v>549</v>
      </c>
      <c r="L560" t="s">
        <v>3017</v>
      </c>
      <c r="M560">
        <v>2000</v>
      </c>
      <c r="N560" s="145"/>
    </row>
    <row r="561" spans="11:14">
      <c r="K561" t="s">
        <v>550</v>
      </c>
      <c r="L561" t="s">
        <v>3018</v>
      </c>
      <c r="M561">
        <v>456</v>
      </c>
      <c r="N561" s="145"/>
    </row>
    <row r="562" spans="11:14">
      <c r="K562" t="s">
        <v>551</v>
      </c>
      <c r="L562" t="s">
        <v>3019</v>
      </c>
      <c r="M562">
        <v>456</v>
      </c>
      <c r="N562" s="145"/>
    </row>
    <row r="563" spans="11:14">
      <c r="K563" t="s">
        <v>552</v>
      </c>
      <c r="L563" t="s">
        <v>3020</v>
      </c>
      <c r="M563">
        <v>456</v>
      </c>
      <c r="N563" s="145"/>
    </row>
    <row r="564" spans="11:14">
      <c r="K564" t="s">
        <v>553</v>
      </c>
      <c r="L564" t="s">
        <v>3021</v>
      </c>
      <c r="M564">
        <v>456</v>
      </c>
      <c r="N564" s="145"/>
    </row>
    <row r="565" spans="11:14">
      <c r="K565" t="s">
        <v>554</v>
      </c>
      <c r="L565" t="s">
        <v>3022</v>
      </c>
      <c r="M565">
        <v>665</v>
      </c>
      <c r="N565" s="145"/>
    </row>
    <row r="566" spans="11:14">
      <c r="K566" t="s">
        <v>555</v>
      </c>
      <c r="L566" t="s">
        <v>3023</v>
      </c>
      <c r="M566">
        <v>665</v>
      </c>
      <c r="N566" s="145"/>
    </row>
    <row r="567" spans="11:14">
      <c r="K567" t="s">
        <v>556</v>
      </c>
      <c r="L567" t="s">
        <v>3024</v>
      </c>
      <c r="M567">
        <v>665</v>
      </c>
      <c r="N567" s="145"/>
    </row>
    <row r="568" spans="11:14">
      <c r="K568" t="s">
        <v>557</v>
      </c>
      <c r="L568" t="s">
        <v>3025</v>
      </c>
      <c r="M568">
        <v>665</v>
      </c>
      <c r="N568" s="145"/>
    </row>
    <row r="569" spans="11:14">
      <c r="K569" t="s">
        <v>558</v>
      </c>
      <c r="L569" t="s">
        <v>3026</v>
      </c>
      <c r="M569">
        <v>950</v>
      </c>
      <c r="N569" s="145"/>
    </row>
    <row r="570" spans="11:14">
      <c r="K570" t="s">
        <v>559</v>
      </c>
      <c r="L570" t="s">
        <v>3027</v>
      </c>
      <c r="M570">
        <v>950</v>
      </c>
      <c r="N570" s="145"/>
    </row>
    <row r="571" spans="11:14">
      <c r="K571" t="s">
        <v>560</v>
      </c>
      <c r="L571" t="s">
        <v>3028</v>
      </c>
      <c r="M571">
        <v>950</v>
      </c>
      <c r="N571" s="145"/>
    </row>
    <row r="572" spans="11:14">
      <c r="K572" t="s">
        <v>561</v>
      </c>
      <c r="L572" t="s">
        <v>3029</v>
      </c>
      <c r="M572">
        <v>950</v>
      </c>
      <c r="N572" s="145"/>
    </row>
    <row r="573" spans="11:14">
      <c r="K573" t="s">
        <v>562</v>
      </c>
      <c r="L573" t="s">
        <v>3030</v>
      </c>
      <c r="M573">
        <v>1140</v>
      </c>
      <c r="N573" s="145"/>
    </row>
    <row r="574" spans="11:14">
      <c r="K574" t="s">
        <v>563</v>
      </c>
      <c r="L574" t="s">
        <v>3031</v>
      </c>
      <c r="M574">
        <v>1140</v>
      </c>
      <c r="N574" s="145"/>
    </row>
    <row r="575" spans="11:14">
      <c r="K575" t="s">
        <v>564</v>
      </c>
      <c r="L575" t="s">
        <v>3032</v>
      </c>
      <c r="M575">
        <v>1140</v>
      </c>
      <c r="N575" s="145"/>
    </row>
    <row r="576" spans="11:14">
      <c r="K576" t="s">
        <v>565</v>
      </c>
      <c r="L576" t="s">
        <v>3033</v>
      </c>
      <c r="M576">
        <v>1140</v>
      </c>
      <c r="N576" s="145"/>
    </row>
    <row r="577" spans="11:14">
      <c r="K577" t="s">
        <v>566</v>
      </c>
      <c r="L577" t="s">
        <v>3034</v>
      </c>
      <c r="M577">
        <v>1140</v>
      </c>
      <c r="N577" s="145"/>
    </row>
    <row r="578" spans="11:14">
      <c r="K578" t="s">
        <v>567</v>
      </c>
      <c r="L578" t="s">
        <v>3035</v>
      </c>
      <c r="M578">
        <v>1140</v>
      </c>
      <c r="N578" s="145"/>
    </row>
    <row r="579" spans="11:14">
      <c r="K579" t="s">
        <v>568</v>
      </c>
      <c r="L579" t="s">
        <v>3036</v>
      </c>
      <c r="M579">
        <v>1140</v>
      </c>
      <c r="N579" s="145"/>
    </row>
    <row r="580" spans="11:14">
      <c r="K580" t="s">
        <v>569</v>
      </c>
      <c r="L580" t="s">
        <v>3037</v>
      </c>
      <c r="M580">
        <v>1900</v>
      </c>
      <c r="N580" s="145"/>
    </row>
    <row r="581" spans="11:14">
      <c r="K581" t="s">
        <v>570</v>
      </c>
      <c r="L581" t="s">
        <v>3038</v>
      </c>
      <c r="M581">
        <v>1900</v>
      </c>
      <c r="N581" s="145"/>
    </row>
    <row r="582" spans="11:14">
      <c r="K582" t="s">
        <v>571</v>
      </c>
      <c r="L582" t="s">
        <v>3039</v>
      </c>
      <c r="M582">
        <v>1900</v>
      </c>
      <c r="N582" s="145"/>
    </row>
    <row r="583" spans="11:14">
      <c r="K583" t="s">
        <v>572</v>
      </c>
      <c r="L583" t="s">
        <v>3040</v>
      </c>
      <c r="M583">
        <v>1700</v>
      </c>
      <c r="N583" s="145"/>
    </row>
    <row r="584" spans="11:14">
      <c r="K584" t="s">
        <v>573</v>
      </c>
      <c r="L584" t="s">
        <v>3041</v>
      </c>
      <c r="M584">
        <v>1700</v>
      </c>
      <c r="N584" s="145"/>
    </row>
    <row r="585" spans="11:14">
      <c r="K585" t="s">
        <v>574</v>
      </c>
      <c r="L585" t="s">
        <v>3042</v>
      </c>
      <c r="M585">
        <v>2125</v>
      </c>
      <c r="N585" s="145"/>
    </row>
    <row r="586" spans="11:14">
      <c r="K586" t="s">
        <v>575</v>
      </c>
      <c r="L586" t="s">
        <v>3043</v>
      </c>
      <c r="M586">
        <v>2550</v>
      </c>
      <c r="N586" s="145"/>
    </row>
    <row r="587" spans="11:14">
      <c r="K587" t="s">
        <v>576</v>
      </c>
      <c r="L587" t="s">
        <v>3044</v>
      </c>
      <c r="M587">
        <v>850</v>
      </c>
      <c r="N587" s="145"/>
    </row>
    <row r="588" spans="11:14">
      <c r="K588" t="s">
        <v>577</v>
      </c>
      <c r="L588" t="s">
        <v>3045</v>
      </c>
      <c r="M588">
        <v>850</v>
      </c>
      <c r="N588" s="145"/>
    </row>
    <row r="589" spans="11:14">
      <c r="K589" t="s">
        <v>578</v>
      </c>
      <c r="L589" t="s">
        <v>3046</v>
      </c>
      <c r="M589">
        <v>1445</v>
      </c>
      <c r="N589" s="145"/>
    </row>
    <row r="590" spans="11:14">
      <c r="K590" t="s">
        <v>579</v>
      </c>
      <c r="L590" t="s">
        <v>3047</v>
      </c>
      <c r="M590">
        <v>1445</v>
      </c>
      <c r="N590" s="145"/>
    </row>
    <row r="591" spans="11:14">
      <c r="K591" t="s">
        <v>580</v>
      </c>
      <c r="L591" t="s">
        <v>3048</v>
      </c>
      <c r="M591">
        <v>2125</v>
      </c>
      <c r="N591" s="145"/>
    </row>
    <row r="592" spans="11:14">
      <c r="K592" t="s">
        <v>581</v>
      </c>
      <c r="L592" t="s">
        <v>3049</v>
      </c>
      <c r="M592">
        <v>2125</v>
      </c>
      <c r="N592" s="145"/>
    </row>
    <row r="593" spans="11:14">
      <c r="K593" t="s">
        <v>582</v>
      </c>
      <c r="L593" t="s">
        <v>3050</v>
      </c>
      <c r="M593">
        <v>1520</v>
      </c>
      <c r="N593" s="145"/>
    </row>
    <row r="594" spans="11:14">
      <c r="K594" t="s">
        <v>583</v>
      </c>
      <c r="L594" t="s">
        <v>3051</v>
      </c>
      <c r="M594">
        <v>1520</v>
      </c>
      <c r="N594" s="145"/>
    </row>
    <row r="595" spans="11:14">
      <c r="K595" t="s">
        <v>584</v>
      </c>
      <c r="L595" t="s">
        <v>3052</v>
      </c>
      <c r="M595">
        <v>1520</v>
      </c>
      <c r="N595" s="145"/>
    </row>
    <row r="596" spans="11:14">
      <c r="K596" t="s">
        <v>585</v>
      </c>
      <c r="L596" t="s">
        <v>3053</v>
      </c>
      <c r="M596">
        <v>2880</v>
      </c>
      <c r="N596" s="145"/>
    </row>
    <row r="597" spans="11:14">
      <c r="K597" t="s">
        <v>586</v>
      </c>
      <c r="L597" t="s">
        <v>3054</v>
      </c>
      <c r="M597">
        <v>2880</v>
      </c>
      <c r="N597" s="145"/>
    </row>
    <row r="598" spans="11:14">
      <c r="K598" t="s">
        <v>587</v>
      </c>
      <c r="L598" t="s">
        <v>3055</v>
      </c>
      <c r="M598">
        <v>1200</v>
      </c>
      <c r="N598" s="145"/>
    </row>
    <row r="599" spans="11:14">
      <c r="K599" t="s">
        <v>588</v>
      </c>
      <c r="L599" t="s">
        <v>3056</v>
      </c>
      <c r="M599">
        <v>1200</v>
      </c>
      <c r="N599" s="145"/>
    </row>
    <row r="600" spans="11:14">
      <c r="K600" t="s">
        <v>589</v>
      </c>
      <c r="L600" t="s">
        <v>3057</v>
      </c>
      <c r="M600">
        <v>1125</v>
      </c>
      <c r="N600" s="145"/>
    </row>
    <row r="601" spans="11:14">
      <c r="K601" t="s">
        <v>590</v>
      </c>
      <c r="L601" t="s">
        <v>3058</v>
      </c>
      <c r="M601">
        <v>1125</v>
      </c>
      <c r="N601" s="145"/>
    </row>
    <row r="602" spans="11:14">
      <c r="K602" t="s">
        <v>591</v>
      </c>
      <c r="L602" t="s">
        <v>3059</v>
      </c>
      <c r="M602">
        <v>1600</v>
      </c>
      <c r="N602" s="145"/>
    </row>
    <row r="603" spans="11:14">
      <c r="K603" t="s">
        <v>592</v>
      </c>
      <c r="L603" t="s">
        <v>3060</v>
      </c>
      <c r="M603">
        <v>1600</v>
      </c>
      <c r="N603" s="145"/>
    </row>
    <row r="604" spans="11:14">
      <c r="K604" t="s">
        <v>593</v>
      </c>
      <c r="L604" t="s">
        <v>3061</v>
      </c>
      <c r="M604">
        <v>1600</v>
      </c>
      <c r="N604" s="145"/>
    </row>
    <row r="605" spans="11:14">
      <c r="K605" t="s">
        <v>594</v>
      </c>
      <c r="L605" t="s">
        <v>3062</v>
      </c>
      <c r="M605">
        <v>2000</v>
      </c>
      <c r="N605" s="145"/>
    </row>
    <row r="606" spans="11:14">
      <c r="K606" t="s">
        <v>595</v>
      </c>
      <c r="L606" t="s">
        <v>3063</v>
      </c>
      <c r="M606">
        <v>2000</v>
      </c>
      <c r="N606" s="145"/>
    </row>
    <row r="607" spans="11:14">
      <c r="K607" t="s">
        <v>596</v>
      </c>
      <c r="L607" t="s">
        <v>3064</v>
      </c>
      <c r="M607">
        <v>2000</v>
      </c>
      <c r="N607" s="145"/>
    </row>
    <row r="608" spans="11:14">
      <c r="K608" t="s">
        <v>597</v>
      </c>
      <c r="L608" t="s">
        <v>3065</v>
      </c>
      <c r="M608">
        <v>2250</v>
      </c>
      <c r="N608" s="145"/>
    </row>
    <row r="609" spans="11:14">
      <c r="K609" t="s">
        <v>598</v>
      </c>
      <c r="L609" t="s">
        <v>3066</v>
      </c>
      <c r="M609">
        <v>4000</v>
      </c>
      <c r="N609" s="145"/>
    </row>
    <row r="610" spans="11:14">
      <c r="K610" t="s">
        <v>599</v>
      </c>
      <c r="L610" t="s">
        <v>3067</v>
      </c>
      <c r="M610">
        <v>900</v>
      </c>
      <c r="N610" s="145"/>
    </row>
    <row r="611" spans="11:14">
      <c r="K611" t="s">
        <v>600</v>
      </c>
      <c r="L611" t="s">
        <v>3068</v>
      </c>
      <c r="M611">
        <v>900</v>
      </c>
      <c r="N611" s="145"/>
    </row>
    <row r="612" spans="11:14">
      <c r="K612" t="s">
        <v>601</v>
      </c>
      <c r="L612" t="s">
        <v>3069</v>
      </c>
      <c r="M612">
        <v>900</v>
      </c>
      <c r="N612" s="145"/>
    </row>
    <row r="613" spans="11:14">
      <c r="K613" t="s">
        <v>602</v>
      </c>
      <c r="L613" t="s">
        <v>3070</v>
      </c>
      <c r="M613">
        <v>1200</v>
      </c>
      <c r="N613" s="145"/>
    </row>
    <row r="614" spans="11:14">
      <c r="K614" t="s">
        <v>603</v>
      </c>
      <c r="L614" t="s">
        <v>3071</v>
      </c>
      <c r="M614">
        <v>1200</v>
      </c>
      <c r="N614" s="145"/>
    </row>
    <row r="615" spans="11:14">
      <c r="K615" t="s">
        <v>604</v>
      </c>
      <c r="L615" t="s">
        <v>3072</v>
      </c>
      <c r="M615">
        <v>2800</v>
      </c>
      <c r="N615" s="145"/>
    </row>
    <row r="616" spans="11:14">
      <c r="K616" t="s">
        <v>605</v>
      </c>
      <c r="L616" t="s">
        <v>3073</v>
      </c>
      <c r="M616">
        <v>2800</v>
      </c>
      <c r="N616" s="145"/>
    </row>
    <row r="617" spans="11:14">
      <c r="K617" t="s">
        <v>606</v>
      </c>
      <c r="L617" t="s">
        <v>3074</v>
      </c>
      <c r="M617">
        <v>1080</v>
      </c>
      <c r="N617" s="145"/>
    </row>
    <row r="618" spans="11:14">
      <c r="K618" t="s">
        <v>607</v>
      </c>
      <c r="L618" t="s">
        <v>3075</v>
      </c>
      <c r="M618">
        <v>1080</v>
      </c>
      <c r="N618" s="145"/>
    </row>
    <row r="619" spans="11:14">
      <c r="K619" t="s">
        <v>608</v>
      </c>
      <c r="L619" t="s">
        <v>3076</v>
      </c>
      <c r="M619">
        <v>1080</v>
      </c>
      <c r="N619" s="145"/>
    </row>
    <row r="620" spans="11:14">
      <c r="K620" t="s">
        <v>609</v>
      </c>
      <c r="L620" t="s">
        <v>3077</v>
      </c>
      <c r="M620">
        <v>1080</v>
      </c>
      <c r="N620" s="145"/>
    </row>
    <row r="621" spans="11:14">
      <c r="K621" t="s">
        <v>610</v>
      </c>
      <c r="L621" t="s">
        <v>3078</v>
      </c>
      <c r="M621">
        <v>1980</v>
      </c>
      <c r="N621" s="145"/>
    </row>
    <row r="622" spans="11:14">
      <c r="K622" t="s">
        <v>611</v>
      </c>
      <c r="L622" t="s">
        <v>3079</v>
      </c>
      <c r="M622">
        <v>1980</v>
      </c>
      <c r="N622" s="145"/>
    </row>
    <row r="623" spans="11:14">
      <c r="K623" t="s">
        <v>612</v>
      </c>
      <c r="L623" t="s">
        <v>3080</v>
      </c>
      <c r="M623">
        <v>3610</v>
      </c>
      <c r="N623" s="145"/>
    </row>
    <row r="624" spans="11:14">
      <c r="K624" t="s">
        <v>613</v>
      </c>
      <c r="L624" t="s">
        <v>3081</v>
      </c>
      <c r="M624">
        <v>2550</v>
      </c>
      <c r="N624" s="145"/>
    </row>
    <row r="625" spans="11:14">
      <c r="K625" t="s">
        <v>614</v>
      </c>
      <c r="L625" t="s">
        <v>3082</v>
      </c>
      <c r="M625">
        <v>2550</v>
      </c>
      <c r="N625" s="145"/>
    </row>
    <row r="626" spans="11:14">
      <c r="K626" t="s">
        <v>615</v>
      </c>
      <c r="L626" t="s">
        <v>3083</v>
      </c>
      <c r="M626">
        <v>2550</v>
      </c>
      <c r="N626" s="145"/>
    </row>
    <row r="627" spans="11:14">
      <c r="K627" t="s">
        <v>616</v>
      </c>
      <c r="L627" t="s">
        <v>3084</v>
      </c>
      <c r="M627">
        <v>950</v>
      </c>
      <c r="N627" s="145"/>
    </row>
    <row r="628" spans="11:14">
      <c r="K628" t="s">
        <v>617</v>
      </c>
      <c r="L628" t="s">
        <v>3085</v>
      </c>
      <c r="M628">
        <v>950</v>
      </c>
      <c r="N628" s="145"/>
    </row>
    <row r="629" spans="11:14">
      <c r="K629" t="s">
        <v>618</v>
      </c>
      <c r="L629" t="s">
        <v>3086</v>
      </c>
      <c r="M629">
        <v>1425</v>
      </c>
      <c r="N629" s="145"/>
    </row>
    <row r="630" spans="11:14">
      <c r="K630" t="s">
        <v>619</v>
      </c>
      <c r="L630" t="s">
        <v>3087</v>
      </c>
      <c r="M630">
        <v>1425</v>
      </c>
      <c r="N630" s="145"/>
    </row>
    <row r="631" spans="11:14">
      <c r="K631" t="s">
        <v>620</v>
      </c>
      <c r="L631" t="s">
        <v>3088</v>
      </c>
      <c r="M631">
        <v>1900</v>
      </c>
      <c r="N631" s="145"/>
    </row>
    <row r="632" spans="11:14">
      <c r="K632" t="s">
        <v>621</v>
      </c>
      <c r="L632" t="s">
        <v>3089</v>
      </c>
      <c r="M632">
        <v>1900</v>
      </c>
      <c r="N632" s="145"/>
    </row>
    <row r="633" spans="11:14">
      <c r="K633" t="s">
        <v>622</v>
      </c>
      <c r="L633" t="s">
        <v>3090</v>
      </c>
      <c r="M633">
        <v>2375</v>
      </c>
      <c r="N633" s="145"/>
    </row>
    <row r="634" spans="11:14">
      <c r="K634" t="s">
        <v>623</v>
      </c>
      <c r="L634" t="s">
        <v>3091</v>
      </c>
      <c r="M634">
        <v>2375</v>
      </c>
      <c r="N634" s="145"/>
    </row>
    <row r="635" spans="11:14">
      <c r="K635" t="s">
        <v>624</v>
      </c>
      <c r="L635" t="s">
        <v>3092</v>
      </c>
      <c r="M635">
        <v>2850</v>
      </c>
      <c r="N635" s="145"/>
    </row>
    <row r="636" spans="11:14">
      <c r="K636" t="s">
        <v>625</v>
      </c>
      <c r="L636" t="s">
        <v>3093</v>
      </c>
      <c r="M636">
        <v>2850</v>
      </c>
      <c r="N636" s="145"/>
    </row>
    <row r="637" spans="11:14">
      <c r="K637" t="s">
        <v>626</v>
      </c>
      <c r="L637" t="s">
        <v>3094</v>
      </c>
      <c r="M637">
        <v>3800</v>
      </c>
      <c r="N637" s="145"/>
    </row>
    <row r="638" spans="11:14">
      <c r="K638" t="s">
        <v>627</v>
      </c>
      <c r="L638" t="s">
        <v>3095</v>
      </c>
      <c r="M638">
        <v>3800</v>
      </c>
      <c r="N638" s="145"/>
    </row>
    <row r="639" spans="11:14">
      <c r="K639" t="s">
        <v>628</v>
      </c>
      <c r="L639" t="s">
        <v>3096</v>
      </c>
      <c r="M639">
        <v>4750</v>
      </c>
      <c r="N639" s="145"/>
    </row>
    <row r="640" spans="11:14">
      <c r="K640" t="s">
        <v>629</v>
      </c>
      <c r="L640" t="s">
        <v>3097</v>
      </c>
      <c r="M640">
        <v>4750</v>
      </c>
      <c r="N640" s="145"/>
    </row>
    <row r="641" spans="11:14">
      <c r="K641" t="s">
        <v>630</v>
      </c>
      <c r="L641" t="s">
        <v>3098</v>
      </c>
      <c r="M641">
        <v>900</v>
      </c>
      <c r="N641" s="145"/>
    </row>
    <row r="642" spans="11:14">
      <c r="K642" t="s">
        <v>631</v>
      </c>
      <c r="L642" t="s">
        <v>3099</v>
      </c>
      <c r="M642">
        <v>1350</v>
      </c>
      <c r="N642" s="145"/>
    </row>
    <row r="643" spans="11:14">
      <c r="K643" t="s">
        <v>632</v>
      </c>
      <c r="L643" t="s">
        <v>3100</v>
      </c>
      <c r="M643">
        <v>1800</v>
      </c>
      <c r="N643" s="145"/>
    </row>
    <row r="644" spans="11:14">
      <c r="K644" t="s">
        <v>633</v>
      </c>
      <c r="L644" t="s">
        <v>3101</v>
      </c>
      <c r="M644">
        <v>2250</v>
      </c>
      <c r="N644" s="145"/>
    </row>
    <row r="645" spans="11:14">
      <c r="K645" t="s">
        <v>634</v>
      </c>
      <c r="L645" t="s">
        <v>3102</v>
      </c>
      <c r="M645">
        <v>2700</v>
      </c>
      <c r="N645" s="145"/>
    </row>
    <row r="646" spans="11:14">
      <c r="K646" t="s">
        <v>635</v>
      </c>
      <c r="L646" t="s">
        <v>3103</v>
      </c>
      <c r="M646">
        <v>3600</v>
      </c>
      <c r="N646" s="145"/>
    </row>
    <row r="647" spans="11:14">
      <c r="K647" t="s">
        <v>636</v>
      </c>
      <c r="L647" t="s">
        <v>3103</v>
      </c>
      <c r="M647">
        <v>4500</v>
      </c>
      <c r="N647" s="145"/>
    </row>
    <row r="648" spans="11:14">
      <c r="K648" t="s">
        <v>637</v>
      </c>
      <c r="L648" t="s">
        <v>3104</v>
      </c>
      <c r="M648">
        <v>900</v>
      </c>
      <c r="N648" s="145"/>
    </row>
    <row r="649" spans="11:14">
      <c r="K649" t="s">
        <v>638</v>
      </c>
      <c r="L649" t="s">
        <v>3105</v>
      </c>
      <c r="M649">
        <v>900</v>
      </c>
      <c r="N649" s="145"/>
    </row>
    <row r="650" spans="11:14">
      <c r="K650" t="s">
        <v>639</v>
      </c>
      <c r="L650" t="s">
        <v>3106</v>
      </c>
      <c r="M650">
        <v>1350</v>
      </c>
      <c r="N650" s="145"/>
    </row>
    <row r="651" spans="11:14">
      <c r="K651" t="s">
        <v>640</v>
      </c>
      <c r="L651" t="s">
        <v>3107</v>
      </c>
      <c r="M651">
        <v>1350</v>
      </c>
      <c r="N651" s="145"/>
    </row>
    <row r="652" spans="11:14">
      <c r="K652" t="s">
        <v>641</v>
      </c>
      <c r="L652" t="s">
        <v>3108</v>
      </c>
      <c r="M652">
        <v>1800</v>
      </c>
      <c r="N652" s="145"/>
    </row>
    <row r="653" spans="11:14">
      <c r="K653" t="s">
        <v>642</v>
      </c>
      <c r="L653" t="s">
        <v>3109</v>
      </c>
      <c r="M653">
        <v>2250</v>
      </c>
      <c r="N653" s="145"/>
    </row>
    <row r="654" spans="11:14">
      <c r="K654" t="s">
        <v>643</v>
      </c>
      <c r="L654" t="s">
        <v>3110</v>
      </c>
      <c r="M654">
        <v>2700</v>
      </c>
      <c r="N654" s="145"/>
    </row>
    <row r="655" spans="11:14">
      <c r="K655" t="s">
        <v>644</v>
      </c>
      <c r="L655" t="s">
        <v>3111</v>
      </c>
      <c r="M655">
        <v>4500</v>
      </c>
      <c r="N655" s="145"/>
    </row>
    <row r="656" spans="11:14">
      <c r="K656" t="s">
        <v>645</v>
      </c>
      <c r="L656" t="s">
        <v>3112</v>
      </c>
      <c r="M656">
        <v>900</v>
      </c>
      <c r="N656" s="145"/>
    </row>
    <row r="657" spans="11:14">
      <c r="K657" t="s">
        <v>646</v>
      </c>
      <c r="L657" t="s">
        <v>3113</v>
      </c>
      <c r="M657">
        <v>1350</v>
      </c>
      <c r="N657" s="145"/>
    </row>
    <row r="658" spans="11:14">
      <c r="K658" t="s">
        <v>647</v>
      </c>
      <c r="L658" t="s">
        <v>3114</v>
      </c>
      <c r="M658">
        <v>1800</v>
      </c>
      <c r="N658" s="145"/>
    </row>
    <row r="659" spans="11:14">
      <c r="K659" t="s">
        <v>648</v>
      </c>
      <c r="L659" t="s">
        <v>3115</v>
      </c>
      <c r="M659">
        <v>2250</v>
      </c>
      <c r="N659" s="145"/>
    </row>
    <row r="660" spans="11:14">
      <c r="K660" t="s">
        <v>649</v>
      </c>
      <c r="L660" t="s">
        <v>3116</v>
      </c>
      <c r="M660">
        <v>2700</v>
      </c>
      <c r="N660" s="145"/>
    </row>
    <row r="661" spans="11:14">
      <c r="K661" t="s">
        <v>650</v>
      </c>
      <c r="L661" t="s">
        <v>3117</v>
      </c>
      <c r="M661">
        <v>4500</v>
      </c>
      <c r="N661" s="145"/>
    </row>
    <row r="662" spans="11:14">
      <c r="K662" t="s">
        <v>651</v>
      </c>
      <c r="L662" t="s">
        <v>3118</v>
      </c>
      <c r="M662">
        <v>950</v>
      </c>
      <c r="N662" s="145"/>
    </row>
    <row r="663" spans="11:14">
      <c r="K663" t="s">
        <v>652</v>
      </c>
      <c r="L663" t="s">
        <v>3119</v>
      </c>
      <c r="M663">
        <v>1425</v>
      </c>
      <c r="N663" s="145"/>
    </row>
    <row r="664" spans="11:14">
      <c r="K664" t="s">
        <v>653</v>
      </c>
      <c r="L664" t="s">
        <v>3120</v>
      </c>
      <c r="M664">
        <v>1900</v>
      </c>
      <c r="N664" s="145"/>
    </row>
    <row r="665" spans="11:14">
      <c r="K665" t="s">
        <v>654</v>
      </c>
      <c r="L665" t="s">
        <v>3121</v>
      </c>
      <c r="M665">
        <v>2850</v>
      </c>
      <c r="N665" s="145"/>
    </row>
    <row r="666" spans="11:14">
      <c r="K666" t="s">
        <v>655</v>
      </c>
      <c r="L666" t="s">
        <v>3122</v>
      </c>
      <c r="M666">
        <v>3800</v>
      </c>
      <c r="N666" s="145"/>
    </row>
    <row r="667" spans="11:14">
      <c r="K667" t="s">
        <v>656</v>
      </c>
      <c r="L667" t="s">
        <v>3123</v>
      </c>
      <c r="M667">
        <v>1140</v>
      </c>
      <c r="N667" s="145"/>
    </row>
    <row r="668" spans="11:14">
      <c r="K668" t="s">
        <v>657</v>
      </c>
      <c r="L668" t="s">
        <v>3124</v>
      </c>
      <c r="M668">
        <v>1710</v>
      </c>
      <c r="N668" s="145"/>
    </row>
    <row r="669" spans="11:14">
      <c r="K669" t="s">
        <v>658</v>
      </c>
      <c r="L669" t="s">
        <v>3125</v>
      </c>
      <c r="M669">
        <v>2280</v>
      </c>
      <c r="N669" s="145"/>
    </row>
    <row r="670" spans="11:14">
      <c r="K670" t="s">
        <v>659</v>
      </c>
      <c r="L670" t="s">
        <v>3126</v>
      </c>
      <c r="M670">
        <v>3230</v>
      </c>
      <c r="N670" s="145"/>
    </row>
    <row r="671" spans="11:14">
      <c r="K671" t="s">
        <v>660</v>
      </c>
      <c r="L671" t="s">
        <v>3127</v>
      </c>
      <c r="M671">
        <v>4370</v>
      </c>
      <c r="N671" s="145"/>
    </row>
    <row r="672" spans="11:14">
      <c r="K672" t="s">
        <v>661</v>
      </c>
      <c r="L672" t="s">
        <v>3127</v>
      </c>
      <c r="M672">
        <v>4940</v>
      </c>
      <c r="N672" s="145"/>
    </row>
    <row r="673" spans="11:14">
      <c r="K673" t="s">
        <v>662</v>
      </c>
      <c r="L673" t="s">
        <v>3128</v>
      </c>
      <c r="M673">
        <v>1520</v>
      </c>
      <c r="N673" s="145"/>
    </row>
    <row r="674" spans="11:14">
      <c r="K674" t="s">
        <v>663</v>
      </c>
      <c r="L674" t="s">
        <v>3129</v>
      </c>
      <c r="M674">
        <v>1520</v>
      </c>
      <c r="N674" s="145"/>
    </row>
    <row r="675" spans="11:14">
      <c r="K675" t="s">
        <v>664</v>
      </c>
      <c r="L675" t="s">
        <v>3130</v>
      </c>
      <c r="M675">
        <v>2185</v>
      </c>
      <c r="N675" s="145"/>
    </row>
    <row r="676" spans="11:14">
      <c r="K676" t="s">
        <v>665</v>
      </c>
      <c r="L676" t="s">
        <v>3131</v>
      </c>
      <c r="M676">
        <v>2185</v>
      </c>
      <c r="N676" s="145"/>
    </row>
    <row r="677" spans="11:14">
      <c r="K677" t="s">
        <v>666</v>
      </c>
      <c r="L677" t="s">
        <v>3132</v>
      </c>
      <c r="M677">
        <v>2850</v>
      </c>
      <c r="N677" s="145"/>
    </row>
    <row r="678" spans="11:14">
      <c r="K678" t="s">
        <v>667</v>
      </c>
      <c r="L678" t="s">
        <v>3133</v>
      </c>
      <c r="M678">
        <v>2850</v>
      </c>
      <c r="N678" s="145"/>
    </row>
    <row r="679" spans="11:14">
      <c r="K679" t="s">
        <v>668</v>
      </c>
      <c r="L679" t="s">
        <v>3134</v>
      </c>
      <c r="M679">
        <v>3610</v>
      </c>
      <c r="N679" s="145"/>
    </row>
    <row r="680" spans="11:14">
      <c r="K680" t="s">
        <v>669</v>
      </c>
      <c r="L680" t="s">
        <v>3135</v>
      </c>
      <c r="M680">
        <v>3610</v>
      </c>
      <c r="N680" s="145"/>
    </row>
    <row r="681" spans="11:14">
      <c r="K681" t="s">
        <v>670</v>
      </c>
      <c r="L681" t="s">
        <v>3136</v>
      </c>
      <c r="M681">
        <v>1140</v>
      </c>
      <c r="N681" s="145"/>
    </row>
    <row r="682" spans="11:14">
      <c r="K682" t="s">
        <v>671</v>
      </c>
      <c r="L682" t="s">
        <v>3137</v>
      </c>
      <c r="M682">
        <v>1520</v>
      </c>
      <c r="N682" s="145"/>
    </row>
    <row r="683" spans="11:14">
      <c r="K683" t="s">
        <v>672</v>
      </c>
      <c r="L683" t="s">
        <v>3138</v>
      </c>
      <c r="M683">
        <v>2090</v>
      </c>
      <c r="N683" s="145"/>
    </row>
    <row r="684" spans="11:14">
      <c r="K684" t="s">
        <v>673</v>
      </c>
      <c r="L684" t="s">
        <v>3139</v>
      </c>
      <c r="M684">
        <v>2470</v>
      </c>
      <c r="N684" s="145"/>
    </row>
    <row r="685" spans="11:14">
      <c r="K685" t="s">
        <v>674</v>
      </c>
      <c r="L685" t="s">
        <v>3140</v>
      </c>
      <c r="M685">
        <v>2850</v>
      </c>
      <c r="N685" s="145"/>
    </row>
    <row r="686" spans="11:14">
      <c r="K686" t="s">
        <v>675</v>
      </c>
      <c r="L686" t="s">
        <v>3141</v>
      </c>
      <c r="M686">
        <v>3420</v>
      </c>
      <c r="N686" s="145"/>
    </row>
    <row r="687" spans="11:14">
      <c r="K687" t="s">
        <v>676</v>
      </c>
      <c r="L687" t="s">
        <v>3142</v>
      </c>
      <c r="M687">
        <v>2250</v>
      </c>
      <c r="N687" s="145"/>
    </row>
    <row r="688" spans="11:14">
      <c r="K688" t="s">
        <v>677</v>
      </c>
      <c r="L688" t="s">
        <v>3143</v>
      </c>
      <c r="M688">
        <v>2250</v>
      </c>
      <c r="N688" s="145"/>
    </row>
    <row r="689" spans="11:14">
      <c r="K689" t="s">
        <v>678</v>
      </c>
      <c r="L689" t="s">
        <v>3144</v>
      </c>
      <c r="M689">
        <v>2250</v>
      </c>
      <c r="N689" s="145"/>
    </row>
    <row r="690" spans="11:14">
      <c r="K690" t="s">
        <v>679</v>
      </c>
      <c r="L690" t="s">
        <v>3145</v>
      </c>
      <c r="M690">
        <v>2250</v>
      </c>
      <c r="N690" s="145"/>
    </row>
    <row r="691" spans="11:14">
      <c r="K691" t="s">
        <v>680</v>
      </c>
      <c r="L691" t="s">
        <v>3146</v>
      </c>
      <c r="M691">
        <v>2250</v>
      </c>
      <c r="N691" s="145"/>
    </row>
    <row r="692" spans="11:14">
      <c r="K692" t="s">
        <v>681</v>
      </c>
      <c r="L692" t="s">
        <v>3147</v>
      </c>
      <c r="M692">
        <v>950</v>
      </c>
      <c r="N692" s="145"/>
    </row>
    <row r="693" spans="11:14">
      <c r="K693" t="s">
        <v>682</v>
      </c>
      <c r="L693" t="s">
        <v>3148</v>
      </c>
      <c r="M693">
        <v>1425</v>
      </c>
      <c r="N693" s="145"/>
    </row>
    <row r="694" spans="11:14">
      <c r="K694" t="s">
        <v>683</v>
      </c>
      <c r="L694" t="s">
        <v>3149</v>
      </c>
      <c r="M694">
        <v>1900</v>
      </c>
      <c r="N694" s="145"/>
    </row>
    <row r="695" spans="11:14">
      <c r="K695" t="s">
        <v>684</v>
      </c>
      <c r="L695" t="s">
        <v>3150</v>
      </c>
      <c r="M695">
        <v>2375</v>
      </c>
      <c r="N695" s="145"/>
    </row>
    <row r="696" spans="11:14">
      <c r="K696" t="s">
        <v>685</v>
      </c>
      <c r="L696" t="s">
        <v>3151</v>
      </c>
      <c r="M696">
        <v>2850</v>
      </c>
      <c r="N696" s="145"/>
    </row>
    <row r="697" spans="11:14">
      <c r="K697" t="s">
        <v>686</v>
      </c>
      <c r="L697" t="s">
        <v>3150</v>
      </c>
      <c r="M697">
        <v>4750</v>
      </c>
      <c r="N697" s="145"/>
    </row>
    <row r="698" spans="11:14">
      <c r="K698" t="s">
        <v>687</v>
      </c>
      <c r="L698" t="s">
        <v>3152</v>
      </c>
      <c r="M698">
        <v>450</v>
      </c>
      <c r="N698" s="145"/>
    </row>
    <row r="699" spans="11:14">
      <c r="K699" t="s">
        <v>688</v>
      </c>
      <c r="L699" t="s">
        <v>3153</v>
      </c>
      <c r="M699">
        <v>900</v>
      </c>
      <c r="N699" s="145"/>
    </row>
    <row r="700" spans="11:14">
      <c r="K700" t="s">
        <v>689</v>
      </c>
      <c r="L700" t="s">
        <v>3154</v>
      </c>
      <c r="M700">
        <v>1350</v>
      </c>
      <c r="N700" s="145"/>
    </row>
    <row r="701" spans="11:14">
      <c r="K701" t="s">
        <v>690</v>
      </c>
      <c r="L701" t="s">
        <v>3155</v>
      </c>
      <c r="M701">
        <v>1350</v>
      </c>
      <c r="N701" s="145"/>
    </row>
    <row r="702" spans="11:14">
      <c r="K702" t="s">
        <v>691</v>
      </c>
      <c r="L702" t="s">
        <v>3156</v>
      </c>
      <c r="M702">
        <v>1800</v>
      </c>
      <c r="N702" s="145"/>
    </row>
    <row r="703" spans="11:14">
      <c r="K703" t="s">
        <v>692</v>
      </c>
      <c r="L703" t="s">
        <v>3157</v>
      </c>
      <c r="M703">
        <v>1800</v>
      </c>
      <c r="N703" s="145"/>
    </row>
    <row r="704" spans="11:14">
      <c r="K704" t="s">
        <v>693</v>
      </c>
      <c r="L704" t="s">
        <v>3158</v>
      </c>
      <c r="M704">
        <v>2250</v>
      </c>
      <c r="N704" s="145"/>
    </row>
    <row r="705" spans="11:14">
      <c r="K705" t="s">
        <v>694</v>
      </c>
      <c r="L705" t="s">
        <v>3159</v>
      </c>
      <c r="M705">
        <v>2250</v>
      </c>
      <c r="N705" s="145"/>
    </row>
    <row r="706" spans="11:14">
      <c r="K706" t="s">
        <v>695</v>
      </c>
      <c r="L706" t="s">
        <v>3160</v>
      </c>
      <c r="M706">
        <v>2700</v>
      </c>
      <c r="N706" s="145"/>
    </row>
    <row r="707" spans="11:14">
      <c r="K707" t="s">
        <v>696</v>
      </c>
      <c r="L707" t="s">
        <v>3159</v>
      </c>
      <c r="M707">
        <v>2700</v>
      </c>
      <c r="N707" s="145"/>
    </row>
    <row r="708" spans="11:14">
      <c r="K708" t="s">
        <v>697</v>
      </c>
      <c r="L708" t="s">
        <v>3161</v>
      </c>
      <c r="M708">
        <v>720</v>
      </c>
      <c r="N708" s="145"/>
    </row>
    <row r="709" spans="11:14">
      <c r="K709" t="s">
        <v>698</v>
      </c>
      <c r="L709" t="s">
        <v>3162</v>
      </c>
      <c r="M709">
        <v>720</v>
      </c>
      <c r="N709" s="145"/>
    </row>
    <row r="710" spans="11:14">
      <c r="K710" t="s">
        <v>699</v>
      </c>
      <c r="L710" t="s">
        <v>3163</v>
      </c>
      <c r="M710">
        <v>720</v>
      </c>
      <c r="N710" s="145"/>
    </row>
    <row r="711" spans="11:14">
      <c r="K711" t="s">
        <v>700</v>
      </c>
      <c r="L711" t="s">
        <v>3164</v>
      </c>
      <c r="M711">
        <v>720</v>
      </c>
      <c r="N711" s="145"/>
    </row>
    <row r="712" spans="11:14">
      <c r="K712" t="s">
        <v>701</v>
      </c>
      <c r="L712" t="s">
        <v>3165</v>
      </c>
      <c r="M712">
        <v>1350</v>
      </c>
      <c r="N712" s="145"/>
    </row>
    <row r="713" spans="11:14">
      <c r="K713" t="s">
        <v>702</v>
      </c>
      <c r="L713" t="s">
        <v>3166</v>
      </c>
      <c r="M713">
        <v>1800</v>
      </c>
      <c r="N713" s="145"/>
    </row>
    <row r="714" spans="11:14">
      <c r="K714" t="s">
        <v>703</v>
      </c>
      <c r="L714" t="s">
        <v>3167</v>
      </c>
      <c r="M714">
        <v>2250</v>
      </c>
      <c r="N714" s="145"/>
    </row>
    <row r="715" spans="11:14">
      <c r="K715" t="s">
        <v>704</v>
      </c>
      <c r="L715" t="s">
        <v>3168</v>
      </c>
      <c r="M715">
        <v>2700</v>
      </c>
      <c r="N715" s="145"/>
    </row>
    <row r="716" spans="11:14">
      <c r="K716" t="s">
        <v>705</v>
      </c>
      <c r="L716" t="s">
        <v>3169</v>
      </c>
      <c r="M716">
        <v>3600</v>
      </c>
      <c r="N716" s="145"/>
    </row>
    <row r="717" spans="11:14">
      <c r="K717" t="s">
        <v>706</v>
      </c>
      <c r="L717" t="s">
        <v>3170</v>
      </c>
      <c r="M717">
        <v>4500</v>
      </c>
      <c r="N717" s="145"/>
    </row>
    <row r="718" spans="11:14">
      <c r="K718" t="s">
        <v>707</v>
      </c>
      <c r="L718" t="s">
        <v>3171</v>
      </c>
      <c r="M718">
        <v>720</v>
      </c>
      <c r="N718" s="145"/>
    </row>
    <row r="719" spans="11:14">
      <c r="K719" t="s">
        <v>708</v>
      </c>
      <c r="L719" t="s">
        <v>3172</v>
      </c>
      <c r="M719">
        <v>720</v>
      </c>
      <c r="N719" s="145"/>
    </row>
    <row r="720" spans="11:14">
      <c r="K720" t="s">
        <v>709</v>
      </c>
      <c r="L720" t="s">
        <v>3173</v>
      </c>
      <c r="M720">
        <v>1350</v>
      </c>
      <c r="N720" s="145"/>
    </row>
    <row r="721" spans="11:14">
      <c r="K721" t="s">
        <v>710</v>
      </c>
      <c r="L721" t="s">
        <v>3174</v>
      </c>
      <c r="M721">
        <v>1800</v>
      </c>
      <c r="N721" s="145"/>
    </row>
    <row r="722" spans="11:14">
      <c r="K722" t="s">
        <v>711</v>
      </c>
      <c r="L722" t="s">
        <v>3175</v>
      </c>
      <c r="M722">
        <v>2250</v>
      </c>
      <c r="N722" s="145"/>
    </row>
    <row r="723" spans="11:14">
      <c r="K723" t="s">
        <v>712</v>
      </c>
      <c r="L723" t="s">
        <v>3176</v>
      </c>
      <c r="M723">
        <v>2700</v>
      </c>
      <c r="N723" s="145"/>
    </row>
    <row r="724" spans="11:14">
      <c r="K724" t="s">
        <v>713</v>
      </c>
      <c r="L724" t="s">
        <v>3177</v>
      </c>
      <c r="M724">
        <v>950</v>
      </c>
      <c r="N724" s="145"/>
    </row>
    <row r="725" spans="11:14">
      <c r="K725" t="s">
        <v>714</v>
      </c>
      <c r="L725" t="s">
        <v>3178</v>
      </c>
      <c r="M725">
        <v>1425</v>
      </c>
      <c r="N725" s="145"/>
    </row>
    <row r="726" spans="11:14">
      <c r="K726" t="s">
        <v>715</v>
      </c>
      <c r="L726" t="s">
        <v>3179</v>
      </c>
      <c r="M726">
        <v>1900</v>
      </c>
      <c r="N726" s="145"/>
    </row>
    <row r="727" spans="11:14">
      <c r="K727" t="s">
        <v>716</v>
      </c>
      <c r="L727" t="s">
        <v>3180</v>
      </c>
      <c r="M727">
        <v>2375</v>
      </c>
      <c r="N727" s="145"/>
    </row>
    <row r="728" spans="11:14">
      <c r="K728" t="s">
        <v>717</v>
      </c>
      <c r="L728" t="s">
        <v>3181</v>
      </c>
      <c r="M728">
        <v>2850</v>
      </c>
      <c r="N728" s="145"/>
    </row>
    <row r="729" spans="11:14">
      <c r="K729" t="s">
        <v>718</v>
      </c>
      <c r="L729" t="s">
        <v>3182</v>
      </c>
      <c r="M729">
        <v>3800</v>
      </c>
      <c r="N729" s="145"/>
    </row>
    <row r="730" spans="11:14">
      <c r="K730" t="s">
        <v>719</v>
      </c>
      <c r="L730" t="s">
        <v>3180</v>
      </c>
      <c r="M730">
        <v>4750</v>
      </c>
      <c r="N730" s="145"/>
    </row>
    <row r="731" spans="11:14">
      <c r="K731" t="s">
        <v>720</v>
      </c>
      <c r="L731" t="s">
        <v>3183</v>
      </c>
      <c r="M731">
        <v>450</v>
      </c>
      <c r="N731" s="145"/>
    </row>
    <row r="732" spans="11:14">
      <c r="K732" t="s">
        <v>721</v>
      </c>
      <c r="L732" t="s">
        <v>3184</v>
      </c>
      <c r="M732">
        <v>450</v>
      </c>
      <c r="N732" s="145"/>
    </row>
    <row r="733" spans="11:14">
      <c r="K733" t="s">
        <v>722</v>
      </c>
      <c r="L733" t="s">
        <v>3185</v>
      </c>
      <c r="M733">
        <v>900</v>
      </c>
      <c r="N733" s="145"/>
    </row>
    <row r="734" spans="11:14">
      <c r="K734" t="s">
        <v>723</v>
      </c>
      <c r="L734" t="s">
        <v>3186</v>
      </c>
      <c r="M734">
        <v>900</v>
      </c>
      <c r="N734" s="145"/>
    </row>
    <row r="735" spans="11:14">
      <c r="K735" t="s">
        <v>724</v>
      </c>
      <c r="L735" t="s">
        <v>3187</v>
      </c>
      <c r="M735">
        <v>900</v>
      </c>
      <c r="N735" s="145"/>
    </row>
    <row r="736" spans="11:14">
      <c r="K736" t="s">
        <v>725</v>
      </c>
      <c r="L736" t="s">
        <v>3188</v>
      </c>
      <c r="M736">
        <v>1350</v>
      </c>
      <c r="N736" s="145"/>
    </row>
    <row r="737" spans="11:14">
      <c r="K737" t="s">
        <v>726</v>
      </c>
      <c r="L737" t="s">
        <v>3189</v>
      </c>
      <c r="M737">
        <v>1350</v>
      </c>
      <c r="N737" s="145"/>
    </row>
    <row r="738" spans="11:14">
      <c r="K738" t="s">
        <v>727</v>
      </c>
      <c r="L738" t="s">
        <v>3190</v>
      </c>
      <c r="M738">
        <v>1800</v>
      </c>
      <c r="N738" s="145"/>
    </row>
    <row r="739" spans="11:14">
      <c r="K739" t="s">
        <v>728</v>
      </c>
      <c r="L739" t="s">
        <v>3191</v>
      </c>
      <c r="M739">
        <v>2250</v>
      </c>
      <c r="N739" s="145"/>
    </row>
    <row r="740" spans="11:14">
      <c r="K740" t="s">
        <v>729</v>
      </c>
      <c r="L740" t="s">
        <v>3192</v>
      </c>
      <c r="M740">
        <v>2700</v>
      </c>
      <c r="N740" s="145"/>
    </row>
    <row r="741" spans="11:14">
      <c r="K741" t="s">
        <v>730</v>
      </c>
      <c r="L741" t="s">
        <v>3193</v>
      </c>
      <c r="M741">
        <v>3150</v>
      </c>
      <c r="N741" s="145"/>
    </row>
    <row r="742" spans="11:14">
      <c r="K742" t="s">
        <v>731</v>
      </c>
      <c r="L742" t="s">
        <v>3194</v>
      </c>
      <c r="M742">
        <v>3600</v>
      </c>
      <c r="N742" s="145"/>
    </row>
    <row r="743" spans="11:14">
      <c r="K743" t="s">
        <v>732</v>
      </c>
      <c r="L743" t="s">
        <v>3195</v>
      </c>
      <c r="M743">
        <v>4500</v>
      </c>
      <c r="N743" s="145"/>
    </row>
    <row r="744" spans="11:14">
      <c r="K744" t="s">
        <v>733</v>
      </c>
      <c r="L744" t="s">
        <v>3196</v>
      </c>
      <c r="M744">
        <v>450</v>
      </c>
      <c r="N744" s="145"/>
    </row>
    <row r="745" spans="11:14">
      <c r="K745" t="s">
        <v>734</v>
      </c>
      <c r="L745" t="s">
        <v>3197</v>
      </c>
      <c r="M745">
        <v>450</v>
      </c>
      <c r="N745" s="145"/>
    </row>
    <row r="746" spans="11:14">
      <c r="K746" t="s">
        <v>735</v>
      </c>
      <c r="L746" t="s">
        <v>3198</v>
      </c>
      <c r="M746">
        <v>450</v>
      </c>
      <c r="N746" s="145"/>
    </row>
    <row r="747" spans="11:14">
      <c r="K747" t="s">
        <v>736</v>
      </c>
      <c r="L747" t="s">
        <v>3199</v>
      </c>
      <c r="M747">
        <v>900</v>
      </c>
      <c r="N747" s="145"/>
    </row>
    <row r="748" spans="11:14">
      <c r="K748" t="s">
        <v>737</v>
      </c>
      <c r="L748" t="s">
        <v>3200</v>
      </c>
      <c r="M748">
        <v>900</v>
      </c>
      <c r="N748" s="145"/>
    </row>
    <row r="749" spans="11:14">
      <c r="K749" t="s">
        <v>738</v>
      </c>
      <c r="L749" t="s">
        <v>3201</v>
      </c>
      <c r="M749">
        <v>1350</v>
      </c>
      <c r="N749" s="145"/>
    </row>
    <row r="750" spans="11:14">
      <c r="K750" t="s">
        <v>739</v>
      </c>
      <c r="L750" t="s">
        <v>3202</v>
      </c>
      <c r="M750">
        <v>1350</v>
      </c>
      <c r="N750" s="145"/>
    </row>
    <row r="751" spans="11:14">
      <c r="K751" t="s">
        <v>740</v>
      </c>
      <c r="L751" t="s">
        <v>3203</v>
      </c>
      <c r="M751">
        <v>1800</v>
      </c>
      <c r="N751" s="145"/>
    </row>
    <row r="752" spans="11:14">
      <c r="K752" t="s">
        <v>741</v>
      </c>
      <c r="L752" t="s">
        <v>3204</v>
      </c>
      <c r="M752">
        <v>1800</v>
      </c>
      <c r="N752" s="145"/>
    </row>
    <row r="753" spans="11:14">
      <c r="K753" t="s">
        <v>742</v>
      </c>
      <c r="L753" t="s">
        <v>3205</v>
      </c>
      <c r="M753">
        <v>2250</v>
      </c>
      <c r="N753" s="145"/>
    </row>
    <row r="754" spans="11:14">
      <c r="K754" t="s">
        <v>743</v>
      </c>
      <c r="L754" t="s">
        <v>3206</v>
      </c>
      <c r="M754">
        <v>2250</v>
      </c>
      <c r="N754" s="145"/>
    </row>
    <row r="755" spans="11:14">
      <c r="K755" t="s">
        <v>744</v>
      </c>
      <c r="L755" t="s">
        <v>3207</v>
      </c>
      <c r="M755">
        <v>2700</v>
      </c>
      <c r="N755" s="145"/>
    </row>
    <row r="756" spans="11:14">
      <c r="K756" t="s">
        <v>745</v>
      </c>
      <c r="L756" t="s">
        <v>3207</v>
      </c>
      <c r="M756">
        <v>3600</v>
      </c>
      <c r="N756" s="145"/>
    </row>
    <row r="757" spans="11:14">
      <c r="K757" t="s">
        <v>746</v>
      </c>
      <c r="L757" t="s">
        <v>3203</v>
      </c>
      <c r="M757">
        <v>4500</v>
      </c>
      <c r="N757" s="145"/>
    </row>
    <row r="758" spans="11:14">
      <c r="K758" t="s">
        <v>747</v>
      </c>
      <c r="L758" t="s">
        <v>3204</v>
      </c>
      <c r="M758">
        <v>4500</v>
      </c>
      <c r="N758" s="145"/>
    </row>
    <row r="759" spans="11:14">
      <c r="K759" t="s">
        <v>748</v>
      </c>
      <c r="L759" t="s">
        <v>3208</v>
      </c>
      <c r="M759">
        <v>2000</v>
      </c>
      <c r="N759" s="145"/>
    </row>
    <row r="760" spans="11:14">
      <c r="K760" t="s">
        <v>749</v>
      </c>
      <c r="L760" t="s">
        <v>3209</v>
      </c>
      <c r="M760">
        <v>2500</v>
      </c>
      <c r="N760" s="145"/>
    </row>
    <row r="761" spans="11:14">
      <c r="K761" t="s">
        <v>750</v>
      </c>
      <c r="L761" t="s">
        <v>3208</v>
      </c>
      <c r="M761">
        <v>3000</v>
      </c>
      <c r="N761" s="145"/>
    </row>
    <row r="762" spans="11:14">
      <c r="K762" t="s">
        <v>751</v>
      </c>
      <c r="L762" t="s">
        <v>3208</v>
      </c>
      <c r="M762">
        <v>5000</v>
      </c>
      <c r="N762" s="145"/>
    </row>
    <row r="763" spans="11:14">
      <c r="K763" t="s">
        <v>752</v>
      </c>
      <c r="L763" t="s">
        <v>3210</v>
      </c>
      <c r="M763">
        <v>2000</v>
      </c>
      <c r="N763" s="145"/>
    </row>
    <row r="764" spans="11:14">
      <c r="K764" t="s">
        <v>753</v>
      </c>
      <c r="L764" t="s">
        <v>3211</v>
      </c>
      <c r="M764">
        <v>2500</v>
      </c>
      <c r="N764" s="145"/>
    </row>
    <row r="765" spans="11:14">
      <c r="K765" t="s">
        <v>754</v>
      </c>
      <c r="L765" t="s">
        <v>3210</v>
      </c>
      <c r="M765">
        <v>3000</v>
      </c>
      <c r="N765" s="145"/>
    </row>
    <row r="766" spans="11:14">
      <c r="K766" t="s">
        <v>755</v>
      </c>
      <c r="L766" t="s">
        <v>3210</v>
      </c>
      <c r="M766">
        <v>5000</v>
      </c>
      <c r="N766" s="145"/>
    </row>
    <row r="767" spans="11:14">
      <c r="K767" t="s">
        <v>756</v>
      </c>
      <c r="L767" t="s">
        <v>3212</v>
      </c>
      <c r="M767">
        <v>1350</v>
      </c>
      <c r="N767" s="145"/>
    </row>
    <row r="768" spans="11:14">
      <c r="K768" t="s">
        <v>757</v>
      </c>
      <c r="L768" t="s">
        <v>3213</v>
      </c>
      <c r="M768">
        <v>1350</v>
      </c>
      <c r="N768" s="145"/>
    </row>
    <row r="769" spans="11:14">
      <c r="K769" t="s">
        <v>758</v>
      </c>
      <c r="L769" t="s">
        <v>3214</v>
      </c>
      <c r="M769">
        <v>1800</v>
      </c>
      <c r="N769" s="145"/>
    </row>
    <row r="770" spans="11:14">
      <c r="K770" t="s">
        <v>759</v>
      </c>
      <c r="L770" t="s">
        <v>3215</v>
      </c>
      <c r="M770">
        <v>1800</v>
      </c>
      <c r="N770" s="145"/>
    </row>
    <row r="771" spans="11:14">
      <c r="K771" t="s">
        <v>760</v>
      </c>
      <c r="L771" t="s">
        <v>3216</v>
      </c>
      <c r="M771">
        <v>2250</v>
      </c>
      <c r="N771" s="145"/>
    </row>
    <row r="772" spans="11:14">
      <c r="K772" t="s">
        <v>761</v>
      </c>
      <c r="L772" t="s">
        <v>3217</v>
      </c>
      <c r="M772">
        <v>2250</v>
      </c>
      <c r="N772" s="145"/>
    </row>
    <row r="773" spans="11:14">
      <c r="K773" t="s">
        <v>762</v>
      </c>
      <c r="L773" t="s">
        <v>3218</v>
      </c>
      <c r="M773">
        <v>2700</v>
      </c>
      <c r="N773" s="145"/>
    </row>
    <row r="774" spans="11:14">
      <c r="K774" t="s">
        <v>763</v>
      </c>
      <c r="L774" t="s">
        <v>3219</v>
      </c>
      <c r="M774">
        <v>2700</v>
      </c>
      <c r="N774" s="145"/>
    </row>
    <row r="775" spans="11:14">
      <c r="K775" t="s">
        <v>764</v>
      </c>
      <c r="L775" t="s">
        <v>3220</v>
      </c>
      <c r="M775">
        <v>3600</v>
      </c>
      <c r="N775" s="145"/>
    </row>
    <row r="776" spans="11:14">
      <c r="K776" t="s">
        <v>765</v>
      </c>
      <c r="L776" t="s">
        <v>3221</v>
      </c>
      <c r="M776">
        <v>3600</v>
      </c>
      <c r="N776" s="145"/>
    </row>
    <row r="777" spans="11:14">
      <c r="K777" t="s">
        <v>766</v>
      </c>
      <c r="L777" t="s">
        <v>3222</v>
      </c>
      <c r="M777">
        <v>4500</v>
      </c>
      <c r="N777" s="145"/>
    </row>
    <row r="778" spans="11:14">
      <c r="K778" t="s">
        <v>767</v>
      </c>
      <c r="L778" t="s">
        <v>3223</v>
      </c>
      <c r="M778">
        <v>4500</v>
      </c>
      <c r="N778" s="145"/>
    </row>
    <row r="779" spans="11:14">
      <c r="K779" t="s">
        <v>768</v>
      </c>
      <c r="L779" t="s">
        <v>3224</v>
      </c>
      <c r="M779">
        <v>900</v>
      </c>
      <c r="N779" s="145"/>
    </row>
    <row r="780" spans="11:14">
      <c r="K780" t="s">
        <v>769</v>
      </c>
      <c r="L780" t="s">
        <v>3225</v>
      </c>
      <c r="M780">
        <v>1350</v>
      </c>
      <c r="N780" s="145"/>
    </row>
    <row r="781" spans="11:14">
      <c r="K781" t="s">
        <v>770</v>
      </c>
      <c r="L781" t="s">
        <v>3226</v>
      </c>
      <c r="M781">
        <v>1800</v>
      </c>
      <c r="N781" s="145"/>
    </row>
    <row r="782" spans="11:14">
      <c r="K782" t="s">
        <v>771</v>
      </c>
      <c r="L782" t="s">
        <v>3227</v>
      </c>
      <c r="M782">
        <v>2700</v>
      </c>
      <c r="N782" s="145"/>
    </row>
    <row r="783" spans="11:14">
      <c r="K783" t="s">
        <v>772</v>
      </c>
      <c r="L783" t="s">
        <v>3228</v>
      </c>
      <c r="M783">
        <v>3600</v>
      </c>
      <c r="N783" s="145"/>
    </row>
    <row r="784" spans="11:14">
      <c r="K784" t="s">
        <v>773</v>
      </c>
      <c r="L784" t="s">
        <v>3229</v>
      </c>
      <c r="M784">
        <v>900</v>
      </c>
      <c r="N784" s="145"/>
    </row>
    <row r="785" spans="11:14">
      <c r="K785" t="s">
        <v>774</v>
      </c>
      <c r="L785" t="s">
        <v>3230</v>
      </c>
      <c r="M785">
        <v>900</v>
      </c>
      <c r="N785" s="145"/>
    </row>
    <row r="786" spans="11:14">
      <c r="K786" t="s">
        <v>775</v>
      </c>
      <c r="L786" t="s">
        <v>3231</v>
      </c>
      <c r="M786">
        <v>1350</v>
      </c>
      <c r="N786" s="145"/>
    </row>
    <row r="787" spans="11:14">
      <c r="K787" t="s">
        <v>776</v>
      </c>
      <c r="L787" t="s">
        <v>3232</v>
      </c>
      <c r="M787">
        <v>1350</v>
      </c>
      <c r="N787" s="145"/>
    </row>
    <row r="788" spans="11:14">
      <c r="K788" t="s">
        <v>777</v>
      </c>
      <c r="L788" t="s">
        <v>3233</v>
      </c>
      <c r="M788">
        <v>1800</v>
      </c>
      <c r="N788" s="145"/>
    </row>
    <row r="789" spans="11:14">
      <c r="K789" t="s">
        <v>778</v>
      </c>
      <c r="L789" t="s">
        <v>3234</v>
      </c>
      <c r="M789">
        <v>1800</v>
      </c>
      <c r="N789" s="145"/>
    </row>
    <row r="790" spans="11:14">
      <c r="K790" t="s">
        <v>779</v>
      </c>
      <c r="L790" t="s">
        <v>3235</v>
      </c>
      <c r="M790">
        <v>2250</v>
      </c>
      <c r="N790" s="145"/>
    </row>
    <row r="791" spans="11:14">
      <c r="K791" t="s">
        <v>780</v>
      </c>
      <c r="L791" t="s">
        <v>3236</v>
      </c>
      <c r="M791">
        <v>2250</v>
      </c>
      <c r="N791" s="145"/>
    </row>
    <row r="792" spans="11:14">
      <c r="K792" t="s">
        <v>781</v>
      </c>
      <c r="L792" t="s">
        <v>3237</v>
      </c>
      <c r="M792">
        <v>2700</v>
      </c>
      <c r="N792" s="145"/>
    </row>
    <row r="793" spans="11:14">
      <c r="K793" t="s">
        <v>782</v>
      </c>
      <c r="L793" t="s">
        <v>3238</v>
      </c>
      <c r="M793">
        <v>2700</v>
      </c>
      <c r="N793" s="145"/>
    </row>
    <row r="794" spans="11:14">
      <c r="K794" t="s">
        <v>783</v>
      </c>
      <c r="L794" t="s">
        <v>3239</v>
      </c>
      <c r="M794">
        <v>3600</v>
      </c>
      <c r="N794" s="145"/>
    </row>
    <row r="795" spans="11:14">
      <c r="K795" t="s">
        <v>784</v>
      </c>
      <c r="L795" t="s">
        <v>3240</v>
      </c>
      <c r="M795">
        <v>3600</v>
      </c>
      <c r="N795" s="145"/>
    </row>
    <row r="796" spans="11:14">
      <c r="K796" t="s">
        <v>785</v>
      </c>
      <c r="L796" t="s">
        <v>3239</v>
      </c>
      <c r="M796">
        <v>4500</v>
      </c>
      <c r="N796" s="145"/>
    </row>
    <row r="797" spans="11:14">
      <c r="K797" t="s">
        <v>786</v>
      </c>
      <c r="L797" t="s">
        <v>3240</v>
      </c>
      <c r="M797">
        <v>4500</v>
      </c>
      <c r="N797" s="145"/>
    </row>
    <row r="798" spans="11:14">
      <c r="K798" t="s">
        <v>787</v>
      </c>
      <c r="L798" t="s">
        <v>3241</v>
      </c>
      <c r="M798">
        <v>900</v>
      </c>
      <c r="N798" s="145"/>
    </row>
    <row r="799" spans="11:14">
      <c r="K799" t="s">
        <v>788</v>
      </c>
      <c r="L799" t="s">
        <v>3242</v>
      </c>
      <c r="M799">
        <v>900</v>
      </c>
      <c r="N799" s="145"/>
    </row>
    <row r="800" spans="11:14">
      <c r="K800" t="s">
        <v>789</v>
      </c>
      <c r="L800" t="s">
        <v>3243</v>
      </c>
      <c r="M800">
        <v>1350</v>
      </c>
      <c r="N800" s="145"/>
    </row>
    <row r="801" spans="11:14">
      <c r="K801" t="s">
        <v>790</v>
      </c>
      <c r="L801" t="s">
        <v>3244</v>
      </c>
      <c r="M801">
        <v>1350</v>
      </c>
      <c r="N801" s="145"/>
    </row>
    <row r="802" spans="11:14">
      <c r="K802" t="s">
        <v>791</v>
      </c>
      <c r="L802" t="s">
        <v>3245</v>
      </c>
      <c r="M802">
        <v>1800</v>
      </c>
      <c r="N802" s="145"/>
    </row>
    <row r="803" spans="11:14">
      <c r="K803" t="s">
        <v>792</v>
      </c>
      <c r="L803" t="s">
        <v>3246</v>
      </c>
      <c r="M803">
        <v>1800</v>
      </c>
      <c r="N803" s="145"/>
    </row>
    <row r="804" spans="11:14">
      <c r="K804" t="s">
        <v>793</v>
      </c>
      <c r="L804" t="s">
        <v>3247</v>
      </c>
      <c r="M804">
        <v>2250</v>
      </c>
      <c r="N804" s="145"/>
    </row>
    <row r="805" spans="11:14">
      <c r="K805" t="s">
        <v>794</v>
      </c>
      <c r="L805" t="s">
        <v>3248</v>
      </c>
      <c r="M805">
        <v>2250</v>
      </c>
      <c r="N805" s="145"/>
    </row>
    <row r="806" spans="11:14">
      <c r="K806" t="s">
        <v>795</v>
      </c>
      <c r="L806" t="s">
        <v>3249</v>
      </c>
      <c r="M806">
        <v>2700</v>
      </c>
      <c r="N806" s="145"/>
    </row>
    <row r="807" spans="11:14">
      <c r="K807" t="s">
        <v>796</v>
      </c>
      <c r="L807" t="s">
        <v>3250</v>
      </c>
      <c r="M807">
        <v>3150</v>
      </c>
      <c r="N807" s="145"/>
    </row>
    <row r="808" spans="11:14">
      <c r="K808" t="s">
        <v>797</v>
      </c>
      <c r="L808" t="s">
        <v>3251</v>
      </c>
      <c r="M808">
        <v>3150</v>
      </c>
      <c r="N808" s="145"/>
    </row>
    <row r="809" spans="11:14">
      <c r="K809" t="s">
        <v>798</v>
      </c>
      <c r="L809" t="s">
        <v>3252</v>
      </c>
      <c r="M809">
        <v>4500</v>
      </c>
      <c r="N809" s="145"/>
    </row>
    <row r="810" spans="11:14">
      <c r="K810" t="s">
        <v>799</v>
      </c>
      <c r="L810" t="s">
        <v>3253</v>
      </c>
      <c r="M810">
        <v>900</v>
      </c>
      <c r="N810" s="145"/>
    </row>
    <row r="811" spans="11:14">
      <c r="K811" t="s">
        <v>800</v>
      </c>
      <c r="L811" t="s">
        <v>3254</v>
      </c>
      <c r="M811">
        <v>1350</v>
      </c>
      <c r="N811" s="145"/>
    </row>
    <row r="812" spans="11:14">
      <c r="K812" t="s">
        <v>801</v>
      </c>
      <c r="L812" t="s">
        <v>3255</v>
      </c>
      <c r="M812">
        <v>1800</v>
      </c>
      <c r="N812" s="145"/>
    </row>
    <row r="813" spans="11:14">
      <c r="K813" t="s">
        <v>802</v>
      </c>
      <c r="L813" t="s">
        <v>3256</v>
      </c>
      <c r="M813">
        <v>2250</v>
      </c>
      <c r="N813" s="145"/>
    </row>
    <row r="814" spans="11:14">
      <c r="K814" t="s">
        <v>803</v>
      </c>
      <c r="L814" t="s">
        <v>3257</v>
      </c>
      <c r="M814">
        <v>2700</v>
      </c>
      <c r="N814" s="145"/>
    </row>
    <row r="815" spans="11:14">
      <c r="K815" t="s">
        <v>804</v>
      </c>
      <c r="L815" t="s">
        <v>3258</v>
      </c>
      <c r="M815">
        <v>3600</v>
      </c>
      <c r="N815" s="145"/>
    </row>
    <row r="816" spans="11:14">
      <c r="K816" t="s">
        <v>805</v>
      </c>
      <c r="L816" t="s">
        <v>3252</v>
      </c>
      <c r="M816">
        <v>4500</v>
      </c>
      <c r="N816" s="145"/>
    </row>
    <row r="817" spans="11:19">
      <c r="K817" t="s">
        <v>806</v>
      </c>
      <c r="L817" t="s">
        <v>3259</v>
      </c>
      <c r="M817">
        <v>1425</v>
      </c>
      <c r="N817" s="145"/>
    </row>
    <row r="818" spans="11:19">
      <c r="K818" t="s">
        <v>807</v>
      </c>
      <c r="L818" t="s">
        <v>3260</v>
      </c>
      <c r="M818">
        <v>1710</v>
      </c>
      <c r="N818" s="145"/>
    </row>
    <row r="819" spans="11:19">
      <c r="K819" t="s">
        <v>808</v>
      </c>
      <c r="L819" t="s">
        <v>3261</v>
      </c>
      <c r="M819">
        <v>2280</v>
      </c>
      <c r="N819" s="145"/>
    </row>
    <row r="820" spans="11:19">
      <c r="K820" t="s">
        <v>809</v>
      </c>
      <c r="L820" t="s">
        <v>3262</v>
      </c>
      <c r="M820">
        <v>2850</v>
      </c>
      <c r="N820" s="145"/>
    </row>
    <row r="821" spans="11:19">
      <c r="K821" t="s">
        <v>810</v>
      </c>
      <c r="L821" t="s">
        <v>3263</v>
      </c>
      <c r="M821">
        <v>3705</v>
      </c>
      <c r="N821" s="145"/>
    </row>
    <row r="822" spans="11:19">
      <c r="K822" t="s">
        <v>811</v>
      </c>
      <c r="L822" t="s">
        <v>3264</v>
      </c>
      <c r="M822">
        <v>900</v>
      </c>
      <c r="N822" s="145"/>
    </row>
    <row r="823" spans="11:19">
      <c r="K823" t="s">
        <v>812</v>
      </c>
      <c r="L823" t="s">
        <v>3265</v>
      </c>
      <c r="M823">
        <v>1350</v>
      </c>
      <c r="N823" s="145"/>
    </row>
    <row r="824" spans="11:19">
      <c r="K824" t="s">
        <v>813</v>
      </c>
      <c r="L824" t="s">
        <v>3266</v>
      </c>
      <c r="M824">
        <v>1800</v>
      </c>
      <c r="N824" s="145"/>
    </row>
    <row r="825" spans="11:19">
      <c r="K825" t="s">
        <v>814</v>
      </c>
      <c r="L825" t="s">
        <v>3267</v>
      </c>
      <c r="M825">
        <v>2250</v>
      </c>
      <c r="N825" s="145"/>
    </row>
    <row r="826" spans="11:19">
      <c r="K826" t="s">
        <v>815</v>
      </c>
      <c r="L826" t="s">
        <v>3268</v>
      </c>
      <c r="M826">
        <v>2700</v>
      </c>
      <c r="N826" s="145"/>
    </row>
    <row r="827" spans="11:19">
      <c r="K827" t="s">
        <v>816</v>
      </c>
      <c r="L827" t="s">
        <v>3268</v>
      </c>
      <c r="M827">
        <v>3600</v>
      </c>
      <c r="N827" s="145"/>
    </row>
    <row r="828" spans="11:19">
      <c r="K828" t="s">
        <v>817</v>
      </c>
      <c r="L828" t="s">
        <v>3269</v>
      </c>
      <c r="M828">
        <v>1350</v>
      </c>
      <c r="N828" s="145"/>
    </row>
    <row r="829" spans="11:19">
      <c r="K829" t="s">
        <v>818</v>
      </c>
      <c r="L829" t="s">
        <v>3270</v>
      </c>
      <c r="M829">
        <v>1800</v>
      </c>
      <c r="N829" s="145"/>
    </row>
    <row r="830" spans="11:19">
      <c r="K830" t="s">
        <v>819</v>
      </c>
      <c r="L830" t="s">
        <v>3271</v>
      </c>
      <c r="M830">
        <v>2250</v>
      </c>
      <c r="N830" s="145"/>
      <c r="S830" s="145"/>
    </row>
    <row r="831" spans="11:19">
      <c r="K831" t="s">
        <v>820</v>
      </c>
      <c r="L831" t="s">
        <v>3272</v>
      </c>
      <c r="M831">
        <v>2700</v>
      </c>
      <c r="N831" s="145"/>
      <c r="S831" s="145"/>
    </row>
    <row r="832" spans="11:19">
      <c r="K832" t="s">
        <v>821</v>
      </c>
      <c r="L832" t="s">
        <v>3273</v>
      </c>
      <c r="M832">
        <v>3600</v>
      </c>
      <c r="N832" s="145"/>
      <c r="S832" s="145"/>
    </row>
    <row r="833" spans="11:19">
      <c r="K833" t="s">
        <v>822</v>
      </c>
      <c r="L833" t="s">
        <v>3274</v>
      </c>
      <c r="M833">
        <v>4500</v>
      </c>
      <c r="N833" s="145"/>
      <c r="S833" s="145"/>
    </row>
    <row r="834" spans="11:19">
      <c r="K834" t="s">
        <v>823</v>
      </c>
      <c r="L834" t="s">
        <v>3275</v>
      </c>
      <c r="M834">
        <v>1140</v>
      </c>
      <c r="N834" s="145"/>
      <c r="S834" s="145"/>
    </row>
    <row r="835" spans="11:19">
      <c r="K835" t="s">
        <v>824</v>
      </c>
      <c r="L835" t="s">
        <v>3276</v>
      </c>
      <c r="M835">
        <v>1710</v>
      </c>
      <c r="N835" s="145"/>
      <c r="S835" s="145"/>
    </row>
    <row r="836" spans="11:19">
      <c r="K836" t="s">
        <v>825</v>
      </c>
      <c r="L836" t="s">
        <v>3277</v>
      </c>
      <c r="M836">
        <v>2280</v>
      </c>
      <c r="N836" s="145"/>
      <c r="S836" s="145"/>
    </row>
    <row r="837" spans="11:19">
      <c r="K837" t="s">
        <v>826</v>
      </c>
      <c r="L837" t="s">
        <v>3278</v>
      </c>
      <c r="M837">
        <v>2850</v>
      </c>
      <c r="N837" s="145"/>
      <c r="S837" s="145"/>
    </row>
    <row r="838" spans="11:19">
      <c r="K838" t="s">
        <v>827</v>
      </c>
      <c r="L838" t="s">
        <v>3279</v>
      </c>
      <c r="M838">
        <v>4275</v>
      </c>
      <c r="N838" s="145"/>
      <c r="S838" s="145"/>
    </row>
    <row r="839" spans="11:19">
      <c r="K839" t="s">
        <v>828</v>
      </c>
      <c r="L839" t="s">
        <v>3280</v>
      </c>
      <c r="M839">
        <v>1425</v>
      </c>
      <c r="N839" s="145"/>
      <c r="S839" s="145"/>
    </row>
    <row r="840" spans="11:19">
      <c r="K840" t="s">
        <v>829</v>
      </c>
      <c r="L840" t="s">
        <v>3281</v>
      </c>
      <c r="M840">
        <v>1425</v>
      </c>
      <c r="N840" s="145"/>
      <c r="S840" s="145"/>
    </row>
    <row r="841" spans="11:19">
      <c r="K841" t="s">
        <v>830</v>
      </c>
      <c r="L841" t="s">
        <v>3282</v>
      </c>
      <c r="M841">
        <v>1900</v>
      </c>
      <c r="N841" s="145"/>
      <c r="S841" s="145"/>
    </row>
    <row r="842" spans="11:19">
      <c r="K842" t="s">
        <v>831</v>
      </c>
      <c r="L842" t="s">
        <v>3283</v>
      </c>
      <c r="M842">
        <v>1900</v>
      </c>
      <c r="N842" s="145"/>
      <c r="S842" s="145"/>
    </row>
    <row r="843" spans="11:19">
      <c r="K843" t="s">
        <v>832</v>
      </c>
      <c r="L843" t="s">
        <v>3284</v>
      </c>
      <c r="M843">
        <v>2375</v>
      </c>
      <c r="N843" s="145"/>
      <c r="S843" s="145"/>
    </row>
    <row r="844" spans="11:19">
      <c r="K844" t="s">
        <v>833</v>
      </c>
      <c r="L844" t="s">
        <v>3285</v>
      </c>
      <c r="M844">
        <v>2375</v>
      </c>
      <c r="N844" s="145"/>
      <c r="S844" s="145"/>
    </row>
    <row r="845" spans="11:19">
      <c r="K845" t="s">
        <v>834</v>
      </c>
      <c r="L845" t="s">
        <v>3286</v>
      </c>
      <c r="M845">
        <v>2850</v>
      </c>
      <c r="N845" s="145"/>
      <c r="S845" s="145"/>
    </row>
    <row r="846" spans="11:19">
      <c r="K846" t="s">
        <v>835</v>
      </c>
      <c r="L846" t="s">
        <v>3287</v>
      </c>
      <c r="M846">
        <v>2850</v>
      </c>
      <c r="N846" s="145"/>
      <c r="S846" s="145"/>
    </row>
    <row r="847" spans="11:19">
      <c r="K847" t="s">
        <v>836</v>
      </c>
      <c r="L847" t="s">
        <v>3288</v>
      </c>
      <c r="M847">
        <v>3800</v>
      </c>
      <c r="N847" s="145"/>
      <c r="S847" s="145"/>
    </row>
    <row r="848" spans="11:19">
      <c r="K848" t="s">
        <v>837</v>
      </c>
      <c r="L848" t="s">
        <v>3289</v>
      </c>
      <c r="M848">
        <v>3800</v>
      </c>
      <c r="N848" s="145"/>
      <c r="S848" s="145"/>
    </row>
    <row r="849" spans="11:19">
      <c r="K849" t="s">
        <v>838</v>
      </c>
      <c r="L849" t="s">
        <v>3290</v>
      </c>
      <c r="M849">
        <v>4750</v>
      </c>
      <c r="N849" s="145"/>
      <c r="S849" s="145"/>
    </row>
    <row r="850" spans="11:19">
      <c r="K850" t="s">
        <v>839</v>
      </c>
      <c r="L850" t="s">
        <v>3291</v>
      </c>
      <c r="M850">
        <v>4750</v>
      </c>
      <c r="N850" s="145"/>
      <c r="S850" s="145"/>
    </row>
    <row r="851" spans="11:19">
      <c r="K851" t="s">
        <v>840</v>
      </c>
      <c r="L851" t="s">
        <v>3292</v>
      </c>
      <c r="M851">
        <v>900</v>
      </c>
      <c r="N851" s="145"/>
      <c r="S851" s="145"/>
    </row>
    <row r="852" spans="11:19">
      <c r="K852" t="s">
        <v>841</v>
      </c>
      <c r="L852" t="s">
        <v>3293</v>
      </c>
      <c r="M852">
        <v>900</v>
      </c>
      <c r="N852" s="145"/>
      <c r="S852" s="145"/>
    </row>
    <row r="853" spans="11:19">
      <c r="K853" t="s">
        <v>842</v>
      </c>
      <c r="L853" t="s">
        <v>3294</v>
      </c>
      <c r="M853">
        <v>1350</v>
      </c>
      <c r="N853" s="145"/>
      <c r="S853" s="145"/>
    </row>
    <row r="854" spans="11:19">
      <c r="K854" t="s">
        <v>843</v>
      </c>
      <c r="L854" t="s">
        <v>3295</v>
      </c>
      <c r="M854">
        <v>1350</v>
      </c>
      <c r="N854" s="145"/>
      <c r="S854" s="145"/>
    </row>
    <row r="855" spans="11:19">
      <c r="K855" t="s">
        <v>844</v>
      </c>
      <c r="L855" t="s">
        <v>3296</v>
      </c>
      <c r="M855">
        <v>1800</v>
      </c>
      <c r="N855" s="145"/>
      <c r="S855" s="145"/>
    </row>
    <row r="856" spans="11:19">
      <c r="K856" t="s">
        <v>845</v>
      </c>
      <c r="L856" t="s">
        <v>3297</v>
      </c>
      <c r="M856">
        <v>1800</v>
      </c>
      <c r="N856" s="145"/>
      <c r="S856" s="145"/>
    </row>
    <row r="857" spans="11:19">
      <c r="K857" t="s">
        <v>846</v>
      </c>
      <c r="L857" t="s">
        <v>3298</v>
      </c>
      <c r="M857">
        <v>2250</v>
      </c>
      <c r="N857" s="145"/>
      <c r="S857" s="145"/>
    </row>
    <row r="858" spans="11:19">
      <c r="K858" t="s">
        <v>847</v>
      </c>
      <c r="L858" t="s">
        <v>3299</v>
      </c>
      <c r="M858">
        <v>2250</v>
      </c>
      <c r="N858" s="145"/>
      <c r="S858" s="145"/>
    </row>
    <row r="859" spans="11:19">
      <c r="K859" t="s">
        <v>848</v>
      </c>
      <c r="L859" t="s">
        <v>3300</v>
      </c>
      <c r="M859">
        <v>2700</v>
      </c>
      <c r="N859" s="145"/>
      <c r="S859" s="145"/>
    </row>
    <row r="860" spans="11:19">
      <c r="K860" t="s">
        <v>849</v>
      </c>
      <c r="L860" t="s">
        <v>3301</v>
      </c>
      <c r="M860">
        <v>2700</v>
      </c>
      <c r="N860" s="145"/>
      <c r="S860" s="145"/>
    </row>
    <row r="861" spans="11:19">
      <c r="K861" t="s">
        <v>850</v>
      </c>
      <c r="L861" t="s">
        <v>3302</v>
      </c>
      <c r="M861">
        <v>3600</v>
      </c>
      <c r="N861" s="145"/>
      <c r="S861" s="145"/>
    </row>
    <row r="862" spans="11:19">
      <c r="K862" t="s">
        <v>851</v>
      </c>
      <c r="L862" t="s">
        <v>3303</v>
      </c>
      <c r="M862">
        <v>3600</v>
      </c>
      <c r="N862" s="145"/>
      <c r="S862" s="145"/>
    </row>
    <row r="863" spans="11:19">
      <c r="K863" t="s">
        <v>852</v>
      </c>
      <c r="L863" t="s">
        <v>3302</v>
      </c>
      <c r="M863">
        <v>4500</v>
      </c>
      <c r="N863" s="145"/>
      <c r="S863" s="145"/>
    </row>
    <row r="864" spans="11:19">
      <c r="K864" t="s">
        <v>853</v>
      </c>
      <c r="L864" t="s">
        <v>3303</v>
      </c>
      <c r="M864">
        <v>4500</v>
      </c>
      <c r="N864" s="145"/>
      <c r="S864" s="145"/>
    </row>
    <row r="865" spans="11:19">
      <c r="K865" t="s">
        <v>854</v>
      </c>
      <c r="L865" t="s">
        <v>3304</v>
      </c>
      <c r="M865">
        <v>4500</v>
      </c>
      <c r="N865" s="145"/>
      <c r="S865" s="145"/>
    </row>
    <row r="866" spans="11:19">
      <c r="K866" t="s">
        <v>855</v>
      </c>
      <c r="L866" t="s">
        <v>3305</v>
      </c>
      <c r="M866">
        <v>2550</v>
      </c>
      <c r="N866" s="145"/>
      <c r="S866" s="145"/>
    </row>
    <row r="867" spans="11:19">
      <c r="K867" t="s">
        <v>856</v>
      </c>
      <c r="L867" t="s">
        <v>3306</v>
      </c>
      <c r="M867">
        <v>2975</v>
      </c>
      <c r="N867" s="145"/>
      <c r="S867" s="145"/>
    </row>
    <row r="868" spans="11:19">
      <c r="K868" t="s">
        <v>857</v>
      </c>
      <c r="L868" t="s">
        <v>3307</v>
      </c>
      <c r="M868">
        <v>2975</v>
      </c>
      <c r="N868" s="145"/>
      <c r="S868" s="145"/>
    </row>
    <row r="869" spans="11:19">
      <c r="K869" t="s">
        <v>858</v>
      </c>
      <c r="L869" t="s">
        <v>3308</v>
      </c>
      <c r="M869">
        <v>3400</v>
      </c>
      <c r="N869" s="145"/>
      <c r="S869" s="145"/>
    </row>
    <row r="870" spans="11:19">
      <c r="K870" t="s">
        <v>859</v>
      </c>
      <c r="L870" t="s">
        <v>3309</v>
      </c>
      <c r="M870">
        <v>4250</v>
      </c>
      <c r="N870" s="145"/>
      <c r="S870" s="145"/>
    </row>
    <row r="871" spans="11:19">
      <c r="K871" t="s">
        <v>860</v>
      </c>
      <c r="L871" t="s">
        <v>3310</v>
      </c>
      <c r="M871">
        <v>5950</v>
      </c>
      <c r="N871" s="145"/>
      <c r="S871" s="145"/>
    </row>
    <row r="872" spans="11:19">
      <c r="K872" t="s">
        <v>861</v>
      </c>
      <c r="L872" t="s">
        <v>3311</v>
      </c>
      <c r="M872">
        <v>8500</v>
      </c>
      <c r="N872" s="145"/>
      <c r="S872" s="145"/>
    </row>
    <row r="873" spans="11:19">
      <c r="K873" t="s">
        <v>862</v>
      </c>
      <c r="L873" t="s">
        <v>3312</v>
      </c>
      <c r="M873">
        <v>1800</v>
      </c>
      <c r="N873" s="145"/>
      <c r="R873" s="148"/>
      <c r="S873" s="145"/>
    </row>
    <row r="874" spans="11:19">
      <c r="K874" t="s">
        <v>863</v>
      </c>
      <c r="L874" t="s">
        <v>3313</v>
      </c>
      <c r="M874">
        <v>1800</v>
      </c>
      <c r="N874" s="145"/>
      <c r="R874" s="148"/>
      <c r="S874" s="145"/>
    </row>
    <row r="875" spans="11:19">
      <c r="K875" t="s">
        <v>864</v>
      </c>
      <c r="L875" t="s">
        <v>3314</v>
      </c>
      <c r="M875">
        <v>3600</v>
      </c>
      <c r="N875" s="145"/>
      <c r="R875" s="148"/>
      <c r="S875" s="145"/>
    </row>
    <row r="876" spans="11:19">
      <c r="K876" t="s">
        <v>865</v>
      </c>
      <c r="L876" t="s">
        <v>3315</v>
      </c>
      <c r="M876">
        <v>4500</v>
      </c>
      <c r="N876" s="145"/>
      <c r="R876" s="148"/>
      <c r="S876" s="145"/>
    </row>
    <row r="877" spans="11:19">
      <c r="K877" t="s">
        <v>866</v>
      </c>
      <c r="L877" t="s">
        <v>3316</v>
      </c>
      <c r="M877">
        <v>4500</v>
      </c>
      <c r="N877" s="145"/>
      <c r="R877" s="148"/>
      <c r="S877" s="145"/>
    </row>
    <row r="878" spans="11:19">
      <c r="K878" t="s">
        <v>867</v>
      </c>
      <c r="L878" t="s">
        <v>3317</v>
      </c>
      <c r="M878">
        <v>6300</v>
      </c>
      <c r="N878" s="145"/>
      <c r="R878" s="148"/>
      <c r="S878" s="145"/>
    </row>
    <row r="879" spans="11:19">
      <c r="K879" t="s">
        <v>868</v>
      </c>
      <c r="L879" t="s">
        <v>3318</v>
      </c>
      <c r="M879">
        <v>8100</v>
      </c>
      <c r="N879" s="145"/>
      <c r="R879" s="148"/>
      <c r="S879" s="145"/>
    </row>
    <row r="880" spans="11:19">
      <c r="K880" t="s">
        <v>869</v>
      </c>
      <c r="L880" t="s">
        <v>3319</v>
      </c>
      <c r="M880">
        <v>9000</v>
      </c>
      <c r="N880" s="145"/>
      <c r="R880" s="148"/>
      <c r="S880" s="145"/>
    </row>
    <row r="881" spans="11:19">
      <c r="K881" t="s">
        <v>870</v>
      </c>
      <c r="L881" t="s">
        <v>3320</v>
      </c>
      <c r="M881">
        <v>12600</v>
      </c>
      <c r="N881" s="145"/>
      <c r="R881" s="148"/>
      <c r="S881" s="145"/>
    </row>
    <row r="882" spans="11:19">
      <c r="K882" t="s">
        <v>871</v>
      </c>
      <c r="L882" t="s">
        <v>3321</v>
      </c>
      <c r="M882">
        <v>1275</v>
      </c>
      <c r="N882" s="145"/>
      <c r="R882" s="148"/>
      <c r="S882" s="145"/>
    </row>
    <row r="883" spans="11:19">
      <c r="K883" t="s">
        <v>872</v>
      </c>
      <c r="L883" t="s">
        <v>3322</v>
      </c>
      <c r="M883">
        <v>1700</v>
      </c>
      <c r="N883" s="145"/>
      <c r="R883" s="148"/>
      <c r="S883" s="145"/>
    </row>
    <row r="884" spans="11:19">
      <c r="K884" t="s">
        <v>873</v>
      </c>
      <c r="L884" t="s">
        <v>3323</v>
      </c>
      <c r="M884">
        <v>2125</v>
      </c>
      <c r="N884" s="145"/>
      <c r="R884" s="148"/>
      <c r="S884" s="145"/>
    </row>
    <row r="885" spans="11:19">
      <c r="K885" t="s">
        <v>874</v>
      </c>
      <c r="L885" t="s">
        <v>3324</v>
      </c>
      <c r="M885">
        <v>2550</v>
      </c>
      <c r="N885" s="145"/>
      <c r="R885" s="148"/>
      <c r="S885" s="145"/>
    </row>
    <row r="886" spans="11:19">
      <c r="K886" t="s">
        <v>875</v>
      </c>
      <c r="L886" t="s">
        <v>3325</v>
      </c>
      <c r="M886">
        <v>2975</v>
      </c>
      <c r="N886" s="145"/>
      <c r="R886" s="148"/>
      <c r="S886" s="145"/>
    </row>
    <row r="887" spans="11:19">
      <c r="K887" t="s">
        <v>876</v>
      </c>
      <c r="L887" t="s">
        <v>3326</v>
      </c>
      <c r="M887">
        <v>3400</v>
      </c>
      <c r="N887" s="145"/>
      <c r="R887" s="148"/>
      <c r="S887" s="145"/>
    </row>
    <row r="888" spans="11:19">
      <c r="K888" t="s">
        <v>877</v>
      </c>
      <c r="L888" t="s">
        <v>3327</v>
      </c>
      <c r="M888">
        <v>4250</v>
      </c>
      <c r="N888" s="145"/>
      <c r="R888" s="148"/>
      <c r="S888" s="145"/>
    </row>
    <row r="889" spans="11:19">
      <c r="K889" t="s">
        <v>878</v>
      </c>
      <c r="L889" t="s">
        <v>3328</v>
      </c>
      <c r="M889">
        <v>5950</v>
      </c>
      <c r="N889" s="145"/>
      <c r="R889" s="148"/>
      <c r="S889" s="145"/>
    </row>
    <row r="890" spans="11:19">
      <c r="K890" t="s">
        <v>879</v>
      </c>
      <c r="L890" t="s">
        <v>3329</v>
      </c>
      <c r="M890">
        <v>7650</v>
      </c>
      <c r="N890" s="145"/>
      <c r="R890" s="148"/>
      <c r="S890" s="145"/>
    </row>
    <row r="891" spans="11:19">
      <c r="K891" t="s">
        <v>880</v>
      </c>
      <c r="L891" t="s">
        <v>3330</v>
      </c>
      <c r="M891">
        <v>900</v>
      </c>
      <c r="N891" s="145"/>
      <c r="R891" s="148"/>
      <c r="S891" s="145"/>
    </row>
    <row r="892" spans="11:19">
      <c r="K892" t="s">
        <v>881</v>
      </c>
      <c r="L892" t="s">
        <v>3331</v>
      </c>
      <c r="M892">
        <v>1350</v>
      </c>
      <c r="N892" s="145"/>
      <c r="R892" s="148"/>
      <c r="S892" s="145"/>
    </row>
    <row r="893" spans="11:19">
      <c r="K893" t="s">
        <v>882</v>
      </c>
      <c r="L893" t="s">
        <v>3332</v>
      </c>
      <c r="M893">
        <v>1800</v>
      </c>
      <c r="N893" s="145"/>
      <c r="R893" s="148"/>
      <c r="S893" s="145"/>
    </row>
    <row r="894" spans="11:19">
      <c r="K894" t="s">
        <v>883</v>
      </c>
      <c r="L894" t="s">
        <v>3333</v>
      </c>
      <c r="M894">
        <v>2250</v>
      </c>
      <c r="N894" s="145"/>
      <c r="R894" s="148"/>
      <c r="S894" s="145"/>
    </row>
    <row r="895" spans="11:19">
      <c r="K895" t="s">
        <v>884</v>
      </c>
      <c r="L895" t="s">
        <v>3334</v>
      </c>
      <c r="M895">
        <v>2700</v>
      </c>
      <c r="N895" s="145"/>
      <c r="R895" s="148"/>
      <c r="S895" s="145"/>
    </row>
    <row r="896" spans="11:19">
      <c r="K896" t="s">
        <v>885</v>
      </c>
      <c r="L896" t="s">
        <v>3334</v>
      </c>
      <c r="M896">
        <v>4500</v>
      </c>
      <c r="N896" s="145"/>
      <c r="R896" s="148"/>
      <c r="S896" s="145"/>
    </row>
    <row r="897" spans="11:19">
      <c r="K897" t="s">
        <v>886</v>
      </c>
      <c r="L897" t="s">
        <v>3335</v>
      </c>
      <c r="M897">
        <v>1275</v>
      </c>
      <c r="N897" s="145"/>
      <c r="R897" s="148"/>
      <c r="S897" s="145"/>
    </row>
    <row r="898" spans="11:19">
      <c r="K898" t="s">
        <v>887</v>
      </c>
      <c r="L898" t="s">
        <v>3336</v>
      </c>
      <c r="M898">
        <v>1700</v>
      </c>
      <c r="N898" s="145"/>
      <c r="R898" s="148"/>
      <c r="S898" s="145"/>
    </row>
    <row r="899" spans="11:19">
      <c r="K899" t="s">
        <v>888</v>
      </c>
      <c r="L899" t="s">
        <v>3337</v>
      </c>
      <c r="M899">
        <v>2125</v>
      </c>
      <c r="N899" s="145"/>
      <c r="R899" s="148"/>
      <c r="S899" s="145"/>
    </row>
    <row r="900" spans="11:19">
      <c r="K900" t="s">
        <v>889</v>
      </c>
      <c r="L900" t="s">
        <v>3338</v>
      </c>
      <c r="M900">
        <v>2550</v>
      </c>
      <c r="N900" s="145"/>
      <c r="R900" s="148"/>
      <c r="S900" s="145"/>
    </row>
    <row r="901" spans="11:19">
      <c r="K901" t="s">
        <v>890</v>
      </c>
      <c r="L901" t="s">
        <v>3339</v>
      </c>
      <c r="M901">
        <v>3400</v>
      </c>
      <c r="N901" s="145"/>
      <c r="R901" s="148"/>
      <c r="S901" s="145"/>
    </row>
    <row r="902" spans="11:19">
      <c r="K902" t="s">
        <v>891</v>
      </c>
      <c r="L902" t="s">
        <v>3339</v>
      </c>
      <c r="M902">
        <v>4250</v>
      </c>
      <c r="N902" s="145"/>
      <c r="R902" s="148"/>
      <c r="S902" s="145"/>
    </row>
    <row r="903" spans="11:19">
      <c r="K903" t="s">
        <v>892</v>
      </c>
      <c r="L903" t="s">
        <v>3339</v>
      </c>
      <c r="M903">
        <v>6800</v>
      </c>
      <c r="N903" s="145"/>
      <c r="R903" s="148"/>
      <c r="S903" s="145"/>
    </row>
    <row r="904" spans="11:19">
      <c r="K904" t="s">
        <v>893</v>
      </c>
      <c r="L904" t="s">
        <v>3339</v>
      </c>
      <c r="M904">
        <v>8500</v>
      </c>
      <c r="N904" s="145"/>
      <c r="R904" s="148"/>
      <c r="S904" s="145"/>
    </row>
    <row r="905" spans="11:19">
      <c r="K905" t="s">
        <v>894</v>
      </c>
      <c r="L905" t="s">
        <v>3340</v>
      </c>
      <c r="M905">
        <v>850</v>
      </c>
      <c r="N905" s="145"/>
      <c r="R905" s="148"/>
      <c r="S905" s="145"/>
    </row>
    <row r="906" spans="11:19">
      <c r="K906" t="s">
        <v>895</v>
      </c>
      <c r="L906" t="s">
        <v>3341</v>
      </c>
      <c r="M906">
        <v>850</v>
      </c>
      <c r="N906" s="145"/>
      <c r="R906" s="148"/>
      <c r="S906" s="145"/>
    </row>
    <row r="907" spans="11:19">
      <c r="K907" t="s">
        <v>896</v>
      </c>
      <c r="L907" t="s">
        <v>3342</v>
      </c>
      <c r="M907">
        <v>1275</v>
      </c>
      <c r="N907" s="145"/>
      <c r="R907" s="148"/>
      <c r="S907" s="145"/>
    </row>
    <row r="908" spans="11:19">
      <c r="K908" t="s">
        <v>897</v>
      </c>
      <c r="L908" t="s">
        <v>3343</v>
      </c>
      <c r="M908">
        <v>1700</v>
      </c>
      <c r="N908" s="145"/>
      <c r="R908" s="148"/>
      <c r="S908" s="145"/>
    </row>
    <row r="909" spans="11:19">
      <c r="K909" t="s">
        <v>898</v>
      </c>
      <c r="L909" t="s">
        <v>3344</v>
      </c>
      <c r="M909">
        <v>2125</v>
      </c>
      <c r="N909" s="145"/>
      <c r="R909" s="148"/>
      <c r="S909" s="145"/>
    </row>
    <row r="910" spans="11:19">
      <c r="K910" t="s">
        <v>899</v>
      </c>
      <c r="L910" t="s">
        <v>3345</v>
      </c>
      <c r="M910">
        <v>2550</v>
      </c>
      <c r="N910" s="145"/>
      <c r="R910" s="148"/>
      <c r="S910" s="145"/>
    </row>
    <row r="911" spans="11:19">
      <c r="K911" t="s">
        <v>900</v>
      </c>
      <c r="L911" t="s">
        <v>3346</v>
      </c>
      <c r="M911">
        <v>3400</v>
      </c>
      <c r="N911" s="145"/>
      <c r="R911" s="148"/>
      <c r="S911" s="145"/>
    </row>
    <row r="912" spans="11:19">
      <c r="K912" t="s">
        <v>901</v>
      </c>
      <c r="L912" t="s">
        <v>3346</v>
      </c>
      <c r="M912">
        <v>4250</v>
      </c>
      <c r="N912" s="145"/>
      <c r="R912" s="148"/>
      <c r="S912" s="145"/>
    </row>
    <row r="913" spans="11:19">
      <c r="K913" t="s">
        <v>902</v>
      </c>
      <c r="L913" t="s">
        <v>3347</v>
      </c>
      <c r="M913">
        <v>900</v>
      </c>
      <c r="N913" s="145"/>
      <c r="R913" s="148"/>
      <c r="S913" s="145"/>
    </row>
    <row r="914" spans="11:19">
      <c r="K914" t="s">
        <v>903</v>
      </c>
      <c r="L914" t="s">
        <v>3348</v>
      </c>
      <c r="M914">
        <v>900</v>
      </c>
      <c r="N914" s="145"/>
      <c r="R914" s="148"/>
      <c r="S914" s="145"/>
    </row>
    <row r="915" spans="11:19">
      <c r="K915" t="s">
        <v>904</v>
      </c>
      <c r="L915" t="s">
        <v>3349</v>
      </c>
      <c r="M915">
        <v>1350</v>
      </c>
      <c r="N915" s="145"/>
      <c r="R915" s="148"/>
      <c r="S915" s="145"/>
    </row>
    <row r="916" spans="11:19">
      <c r="K916" t="s">
        <v>905</v>
      </c>
      <c r="L916" t="s">
        <v>3350</v>
      </c>
      <c r="M916">
        <v>1350</v>
      </c>
      <c r="N916" s="145"/>
      <c r="R916" s="148"/>
      <c r="S916" s="145"/>
    </row>
    <row r="917" spans="11:19">
      <c r="K917" t="s">
        <v>906</v>
      </c>
      <c r="L917" t="s">
        <v>3351</v>
      </c>
      <c r="M917">
        <v>1800</v>
      </c>
      <c r="N917" s="145"/>
      <c r="R917" s="148"/>
      <c r="S917" s="145"/>
    </row>
    <row r="918" spans="11:19">
      <c r="K918" t="s">
        <v>907</v>
      </c>
      <c r="L918" t="s">
        <v>3352</v>
      </c>
      <c r="M918">
        <v>1800</v>
      </c>
      <c r="N918" s="145"/>
      <c r="R918" s="148"/>
      <c r="S918" s="145"/>
    </row>
    <row r="919" spans="11:19">
      <c r="K919" t="s">
        <v>908</v>
      </c>
      <c r="L919" t="s">
        <v>3353</v>
      </c>
      <c r="M919">
        <v>2250</v>
      </c>
      <c r="N919" s="145"/>
      <c r="R919" s="148"/>
      <c r="S919" s="145"/>
    </row>
    <row r="920" spans="11:19">
      <c r="K920" t="s">
        <v>909</v>
      </c>
      <c r="L920" t="s">
        <v>3354</v>
      </c>
      <c r="M920">
        <v>2250</v>
      </c>
      <c r="N920" s="145"/>
      <c r="R920" s="148"/>
      <c r="S920" s="145"/>
    </row>
    <row r="921" spans="11:19">
      <c r="K921" t="s">
        <v>910</v>
      </c>
      <c r="L921" t="s">
        <v>3355</v>
      </c>
      <c r="M921">
        <v>2700</v>
      </c>
      <c r="N921" s="145"/>
      <c r="R921" s="148"/>
      <c r="S921" s="145"/>
    </row>
    <row r="922" spans="11:19">
      <c r="K922" t="s">
        <v>911</v>
      </c>
      <c r="L922" t="s">
        <v>3356</v>
      </c>
      <c r="M922">
        <v>2700</v>
      </c>
      <c r="N922" s="145"/>
      <c r="R922" s="148"/>
      <c r="S922" s="145"/>
    </row>
    <row r="923" spans="11:19">
      <c r="K923" t="s">
        <v>912</v>
      </c>
      <c r="L923" t="s">
        <v>3357</v>
      </c>
      <c r="M923">
        <v>3600</v>
      </c>
      <c r="N923" s="145"/>
      <c r="R923" s="148"/>
      <c r="S923" s="145"/>
    </row>
    <row r="924" spans="11:19">
      <c r="K924" t="s">
        <v>913</v>
      </c>
      <c r="L924" t="s">
        <v>3358</v>
      </c>
      <c r="M924">
        <v>3600</v>
      </c>
      <c r="N924" s="145"/>
      <c r="R924" s="148"/>
      <c r="S924" s="145"/>
    </row>
    <row r="925" spans="11:19">
      <c r="K925" t="s">
        <v>914</v>
      </c>
      <c r="L925" t="s">
        <v>3357</v>
      </c>
      <c r="M925">
        <v>4500</v>
      </c>
      <c r="N925" s="145"/>
      <c r="R925" s="148"/>
      <c r="S925" s="145"/>
    </row>
    <row r="926" spans="11:19">
      <c r="K926" t="s">
        <v>915</v>
      </c>
      <c r="L926" t="s">
        <v>3358</v>
      </c>
      <c r="M926">
        <v>4500</v>
      </c>
      <c r="N926" s="145"/>
      <c r="R926" s="148"/>
      <c r="S926" s="145"/>
    </row>
    <row r="927" spans="11:19">
      <c r="K927" t="s">
        <v>916</v>
      </c>
      <c r="L927" t="s">
        <v>3359</v>
      </c>
      <c r="M927">
        <v>450</v>
      </c>
      <c r="N927" s="145"/>
      <c r="R927" s="148"/>
      <c r="S927" s="145"/>
    </row>
    <row r="928" spans="11:19">
      <c r="K928" t="s">
        <v>917</v>
      </c>
      <c r="L928" t="s">
        <v>3360</v>
      </c>
      <c r="M928">
        <v>900</v>
      </c>
      <c r="N928" s="145"/>
      <c r="R928" s="148"/>
      <c r="S928" s="145"/>
    </row>
    <row r="929" spans="11:19">
      <c r="K929" t="s">
        <v>918</v>
      </c>
      <c r="L929" t="s">
        <v>3361</v>
      </c>
      <c r="M929">
        <v>1350</v>
      </c>
      <c r="N929" s="145"/>
      <c r="R929" s="148"/>
      <c r="S929" s="145"/>
    </row>
    <row r="930" spans="11:19">
      <c r="K930" t="s">
        <v>919</v>
      </c>
      <c r="L930" t="s">
        <v>3362</v>
      </c>
      <c r="M930">
        <v>1800</v>
      </c>
      <c r="N930" s="145"/>
      <c r="R930" s="148"/>
      <c r="S930" s="145"/>
    </row>
    <row r="931" spans="11:19">
      <c r="K931" t="s">
        <v>920</v>
      </c>
      <c r="L931" t="s">
        <v>3363</v>
      </c>
      <c r="M931">
        <v>2250</v>
      </c>
      <c r="N931" s="145"/>
      <c r="R931" s="148"/>
      <c r="S931" s="145"/>
    </row>
    <row r="932" spans="11:19">
      <c r="K932" t="s">
        <v>921</v>
      </c>
      <c r="L932" t="s">
        <v>3364</v>
      </c>
      <c r="M932">
        <v>2700</v>
      </c>
      <c r="N932" s="145"/>
      <c r="R932" s="148"/>
      <c r="S932" s="145"/>
    </row>
    <row r="933" spans="11:19">
      <c r="K933" t="s">
        <v>922</v>
      </c>
      <c r="L933" t="s">
        <v>3365</v>
      </c>
      <c r="M933">
        <v>3150</v>
      </c>
      <c r="N933" s="145"/>
      <c r="R933" s="148"/>
      <c r="S933" s="145"/>
    </row>
    <row r="934" spans="11:19">
      <c r="K934" t="s">
        <v>923</v>
      </c>
      <c r="L934" t="s">
        <v>3366</v>
      </c>
      <c r="M934">
        <v>4500</v>
      </c>
      <c r="N934" s="145"/>
      <c r="R934" s="148"/>
      <c r="S934" s="145"/>
    </row>
    <row r="935" spans="11:19">
      <c r="K935" t="s">
        <v>924</v>
      </c>
      <c r="L935" t="s">
        <v>3367</v>
      </c>
      <c r="M935">
        <v>1620</v>
      </c>
      <c r="N935" s="145"/>
      <c r="R935" s="148"/>
      <c r="S935" s="145"/>
    </row>
    <row r="936" spans="11:19">
      <c r="K936" t="s">
        <v>925</v>
      </c>
      <c r="L936" t="s">
        <v>3368</v>
      </c>
      <c r="M936">
        <v>1620</v>
      </c>
      <c r="N936" s="145"/>
      <c r="R936" s="148"/>
      <c r="S936" s="145"/>
    </row>
    <row r="937" spans="11:19">
      <c r="K937" t="s">
        <v>926</v>
      </c>
      <c r="L937" t="s">
        <v>3369</v>
      </c>
      <c r="M937">
        <v>2070</v>
      </c>
      <c r="N937" s="145"/>
      <c r="R937" s="148"/>
      <c r="S937" s="145"/>
    </row>
    <row r="938" spans="11:19">
      <c r="K938" t="s">
        <v>927</v>
      </c>
      <c r="L938" t="s">
        <v>3370</v>
      </c>
      <c r="M938">
        <v>2070</v>
      </c>
      <c r="N938" s="145"/>
      <c r="R938" s="148"/>
      <c r="S938" s="145"/>
    </row>
    <row r="939" spans="11:19">
      <c r="K939" t="s">
        <v>928</v>
      </c>
      <c r="L939" t="s">
        <v>3371</v>
      </c>
      <c r="M939">
        <v>2520</v>
      </c>
      <c r="N939" s="145"/>
      <c r="R939" s="148"/>
      <c r="S939" s="145"/>
    </row>
    <row r="940" spans="11:19">
      <c r="K940" t="s">
        <v>929</v>
      </c>
      <c r="L940" t="s">
        <v>3372</v>
      </c>
      <c r="M940">
        <v>2520</v>
      </c>
      <c r="N940" s="145"/>
      <c r="R940" s="148"/>
      <c r="S940" s="145"/>
    </row>
    <row r="941" spans="11:19">
      <c r="K941" t="s">
        <v>930</v>
      </c>
      <c r="L941" t="s">
        <v>3373</v>
      </c>
      <c r="M941">
        <v>3600</v>
      </c>
      <c r="N941" s="145"/>
      <c r="R941" s="148"/>
      <c r="S941" s="145"/>
    </row>
    <row r="942" spans="11:19">
      <c r="K942" t="s">
        <v>931</v>
      </c>
      <c r="L942" t="s">
        <v>3374</v>
      </c>
      <c r="M942">
        <v>3600</v>
      </c>
      <c r="N942" s="145"/>
      <c r="R942" s="148"/>
      <c r="S942" s="145"/>
    </row>
    <row r="943" spans="11:19">
      <c r="K943" t="s">
        <v>932</v>
      </c>
      <c r="L943" t="s">
        <v>3375</v>
      </c>
      <c r="M943">
        <v>4500</v>
      </c>
      <c r="N943" s="145"/>
      <c r="R943" s="148"/>
      <c r="S943" s="145"/>
    </row>
    <row r="944" spans="11:19">
      <c r="K944" t="s">
        <v>933</v>
      </c>
      <c r="L944" t="s">
        <v>3376</v>
      </c>
      <c r="M944">
        <v>4500</v>
      </c>
      <c r="N944" s="145"/>
      <c r="R944" s="148"/>
      <c r="S944" s="145"/>
    </row>
    <row r="945" spans="11:19">
      <c r="K945" t="s">
        <v>934</v>
      </c>
      <c r="L945" t="s">
        <v>3377</v>
      </c>
      <c r="M945">
        <v>1275</v>
      </c>
      <c r="N945" s="145"/>
      <c r="R945" s="148"/>
      <c r="S945" s="145"/>
    </row>
    <row r="946" spans="11:19">
      <c r="K946" t="s">
        <v>935</v>
      </c>
      <c r="L946" t="s">
        <v>3378</v>
      </c>
      <c r="M946">
        <v>1700</v>
      </c>
      <c r="N946" s="145"/>
      <c r="R946" s="148"/>
      <c r="S946" s="145"/>
    </row>
    <row r="947" spans="11:19">
      <c r="K947" t="s">
        <v>936</v>
      </c>
      <c r="L947" t="s">
        <v>3379</v>
      </c>
      <c r="M947">
        <v>2125</v>
      </c>
      <c r="N947" s="145"/>
      <c r="R947" s="148"/>
      <c r="S947" s="145"/>
    </row>
    <row r="948" spans="11:19">
      <c r="K948" t="s">
        <v>937</v>
      </c>
      <c r="L948" t="s">
        <v>3379</v>
      </c>
      <c r="M948">
        <v>2550</v>
      </c>
      <c r="N948" s="145"/>
      <c r="R948" s="148"/>
      <c r="S948" s="145"/>
    </row>
    <row r="949" spans="11:19">
      <c r="K949" t="s">
        <v>938</v>
      </c>
      <c r="L949" t="s">
        <v>3379</v>
      </c>
      <c r="M949">
        <v>2975</v>
      </c>
      <c r="N949" s="145"/>
      <c r="R949" s="148"/>
      <c r="S949" s="145"/>
    </row>
    <row r="950" spans="11:19">
      <c r="K950" t="s">
        <v>939</v>
      </c>
      <c r="L950" t="s">
        <v>3379</v>
      </c>
      <c r="M950">
        <v>3400</v>
      </c>
      <c r="N950" s="145"/>
      <c r="R950" s="148"/>
      <c r="S950" s="145"/>
    </row>
    <row r="951" spans="11:19">
      <c r="K951" t="s">
        <v>940</v>
      </c>
      <c r="L951" t="s">
        <v>3379</v>
      </c>
      <c r="M951">
        <v>4250</v>
      </c>
      <c r="N951" s="145"/>
      <c r="R951" s="148"/>
      <c r="S951" s="145"/>
    </row>
    <row r="952" spans="11:19">
      <c r="K952" t="s">
        <v>941</v>
      </c>
      <c r="L952" t="s">
        <v>3380</v>
      </c>
      <c r="M952">
        <v>1275</v>
      </c>
      <c r="N952" s="145"/>
      <c r="R952" s="148"/>
      <c r="S952" s="145"/>
    </row>
    <row r="953" spans="11:19">
      <c r="K953" t="s">
        <v>942</v>
      </c>
      <c r="L953" t="s">
        <v>3381</v>
      </c>
      <c r="M953">
        <v>1275</v>
      </c>
      <c r="N953" s="145"/>
      <c r="R953" s="148"/>
      <c r="S953" s="145"/>
    </row>
    <row r="954" spans="11:19">
      <c r="K954" t="s">
        <v>943</v>
      </c>
      <c r="L954" t="s">
        <v>3382</v>
      </c>
      <c r="M954">
        <v>2125</v>
      </c>
      <c r="N954" s="145"/>
      <c r="R954" s="148"/>
      <c r="S954" s="145"/>
    </row>
    <row r="955" spans="11:19">
      <c r="K955" t="s">
        <v>944</v>
      </c>
      <c r="L955" t="s">
        <v>3383</v>
      </c>
      <c r="M955">
        <v>2125</v>
      </c>
      <c r="N955" s="145"/>
      <c r="R955" s="148"/>
      <c r="S955" s="145"/>
    </row>
    <row r="956" spans="11:19">
      <c r="K956" t="s">
        <v>945</v>
      </c>
      <c r="L956" t="s">
        <v>3384</v>
      </c>
      <c r="M956">
        <v>2550</v>
      </c>
      <c r="N956" s="145"/>
      <c r="R956" s="148"/>
      <c r="S956" s="145"/>
    </row>
    <row r="957" spans="11:19">
      <c r="K957" t="s">
        <v>946</v>
      </c>
      <c r="L957" t="s">
        <v>3385</v>
      </c>
      <c r="M957">
        <v>2550</v>
      </c>
      <c r="N957" s="145"/>
      <c r="R957" s="148"/>
      <c r="S957" s="145"/>
    </row>
    <row r="958" spans="11:19">
      <c r="K958" t="s">
        <v>947</v>
      </c>
      <c r="L958" t="s">
        <v>3386</v>
      </c>
      <c r="M958">
        <v>3400</v>
      </c>
      <c r="N958" s="145"/>
      <c r="R958" s="148"/>
      <c r="S958" s="145"/>
    </row>
    <row r="959" spans="11:19">
      <c r="K959" t="s">
        <v>948</v>
      </c>
      <c r="L959" t="s">
        <v>3387</v>
      </c>
      <c r="M959">
        <v>3400</v>
      </c>
      <c r="N959" s="145"/>
      <c r="R959" s="148"/>
      <c r="S959" s="145"/>
    </row>
    <row r="960" spans="11:19">
      <c r="K960" t="s">
        <v>949</v>
      </c>
      <c r="L960" t="s">
        <v>3386</v>
      </c>
      <c r="M960">
        <v>4250</v>
      </c>
      <c r="N960" s="145"/>
      <c r="R960" s="148"/>
      <c r="S960" s="145"/>
    </row>
    <row r="961" spans="11:19">
      <c r="K961" t="s">
        <v>950</v>
      </c>
      <c r="L961" t="s">
        <v>3387</v>
      </c>
      <c r="M961">
        <v>4250</v>
      </c>
      <c r="N961" s="145"/>
      <c r="R961" s="148"/>
      <c r="S961" s="145"/>
    </row>
    <row r="962" spans="11:19">
      <c r="K962" t="s">
        <v>951</v>
      </c>
      <c r="L962" t="s">
        <v>3388</v>
      </c>
      <c r="M962">
        <v>1275</v>
      </c>
      <c r="N962" s="145"/>
      <c r="R962" s="148"/>
      <c r="S962" s="145"/>
    </row>
    <row r="963" spans="11:19">
      <c r="K963" t="s">
        <v>952</v>
      </c>
      <c r="L963" t="s">
        <v>3389</v>
      </c>
      <c r="M963">
        <v>1275</v>
      </c>
      <c r="N963" s="145"/>
      <c r="R963" s="148"/>
      <c r="S963" s="145"/>
    </row>
    <row r="964" spans="11:19">
      <c r="K964" t="s">
        <v>953</v>
      </c>
      <c r="L964" t="s">
        <v>3390</v>
      </c>
      <c r="M964">
        <v>2125</v>
      </c>
      <c r="N964" s="145"/>
      <c r="R964" s="148"/>
      <c r="S964" s="145"/>
    </row>
    <row r="965" spans="11:19">
      <c r="K965" t="s">
        <v>954</v>
      </c>
      <c r="L965" t="s">
        <v>3391</v>
      </c>
      <c r="M965">
        <v>2125</v>
      </c>
      <c r="N965" s="145"/>
      <c r="R965" s="148"/>
      <c r="S965" s="145"/>
    </row>
    <row r="966" spans="11:19">
      <c r="K966" t="s">
        <v>955</v>
      </c>
      <c r="L966" t="s">
        <v>3392</v>
      </c>
      <c r="M966">
        <v>2550</v>
      </c>
      <c r="N966" s="145"/>
      <c r="R966" s="148"/>
      <c r="S966" s="145"/>
    </row>
    <row r="967" spans="11:19">
      <c r="K967" t="s">
        <v>956</v>
      </c>
      <c r="L967" t="s">
        <v>3393</v>
      </c>
      <c r="M967">
        <v>2550</v>
      </c>
      <c r="N967" s="145"/>
      <c r="R967" s="148"/>
      <c r="S967" s="145"/>
    </row>
    <row r="968" spans="11:19">
      <c r="K968" t="s">
        <v>957</v>
      </c>
      <c r="L968" t="s">
        <v>3394</v>
      </c>
      <c r="M968">
        <v>3400</v>
      </c>
      <c r="N968" s="145"/>
      <c r="R968" s="148"/>
      <c r="S968" s="145"/>
    </row>
    <row r="969" spans="11:19">
      <c r="K969" t="s">
        <v>958</v>
      </c>
      <c r="L969" t="s">
        <v>3395</v>
      </c>
      <c r="M969">
        <v>3400</v>
      </c>
      <c r="N969" s="145"/>
      <c r="R969" s="148"/>
      <c r="S969" s="145"/>
    </row>
    <row r="970" spans="11:19">
      <c r="K970" t="s">
        <v>959</v>
      </c>
      <c r="L970" t="s">
        <v>3394</v>
      </c>
      <c r="M970">
        <v>4250</v>
      </c>
      <c r="N970" s="145"/>
      <c r="R970" s="148"/>
      <c r="S970" s="145"/>
    </row>
    <row r="971" spans="11:19">
      <c r="K971" t="s">
        <v>960</v>
      </c>
      <c r="L971" t="s">
        <v>3395</v>
      </c>
      <c r="M971">
        <v>4250</v>
      </c>
      <c r="N971" s="145"/>
      <c r="R971" s="148"/>
      <c r="S971" s="145"/>
    </row>
    <row r="972" spans="11:19">
      <c r="K972" t="s">
        <v>961</v>
      </c>
      <c r="L972" t="s">
        <v>3396</v>
      </c>
      <c r="M972">
        <v>1275</v>
      </c>
      <c r="N972" s="145"/>
      <c r="R972" s="148"/>
      <c r="S972" s="145"/>
    </row>
    <row r="973" spans="11:19">
      <c r="K973" t="s">
        <v>962</v>
      </c>
      <c r="L973" t="s">
        <v>3396</v>
      </c>
      <c r="M973">
        <v>1700</v>
      </c>
      <c r="N973" s="145"/>
      <c r="R973" s="148"/>
      <c r="S973" s="145"/>
    </row>
    <row r="974" spans="11:19">
      <c r="K974" t="s">
        <v>963</v>
      </c>
      <c r="L974" t="s">
        <v>3397</v>
      </c>
      <c r="M974">
        <v>2125</v>
      </c>
      <c r="N974" s="145"/>
      <c r="R974" s="148"/>
      <c r="S974" s="145"/>
    </row>
    <row r="975" spans="11:19">
      <c r="K975" t="s">
        <v>964</v>
      </c>
      <c r="L975" t="s">
        <v>3398</v>
      </c>
      <c r="M975">
        <v>2550</v>
      </c>
      <c r="N975" s="145"/>
      <c r="R975" s="148"/>
      <c r="S975" s="145"/>
    </row>
    <row r="976" spans="11:19">
      <c r="K976" t="s">
        <v>965</v>
      </c>
      <c r="L976" t="s">
        <v>3399</v>
      </c>
      <c r="M976">
        <v>3400</v>
      </c>
      <c r="N976" s="145"/>
      <c r="R976" s="148"/>
      <c r="S976" s="145"/>
    </row>
    <row r="977" spans="11:19">
      <c r="K977" t="s">
        <v>966</v>
      </c>
      <c r="L977" t="s">
        <v>3400</v>
      </c>
      <c r="M977">
        <v>4250</v>
      </c>
      <c r="N977" s="145"/>
      <c r="R977" s="148"/>
      <c r="S977" s="145"/>
    </row>
    <row r="978" spans="11:19">
      <c r="K978" t="s">
        <v>967</v>
      </c>
      <c r="L978" t="s">
        <v>3401</v>
      </c>
      <c r="M978">
        <v>1350</v>
      </c>
      <c r="N978" s="145"/>
      <c r="R978" s="148"/>
      <c r="S978" s="145"/>
    </row>
    <row r="979" spans="11:19">
      <c r="K979" t="s">
        <v>968</v>
      </c>
      <c r="L979" t="s">
        <v>3402</v>
      </c>
      <c r="M979">
        <v>1350</v>
      </c>
      <c r="N979" s="145"/>
      <c r="R979" s="148"/>
      <c r="S979" s="145"/>
    </row>
    <row r="980" spans="11:19">
      <c r="K980" t="s">
        <v>969</v>
      </c>
      <c r="L980" t="s">
        <v>3403</v>
      </c>
      <c r="M980">
        <v>1800</v>
      </c>
      <c r="N980" s="145"/>
      <c r="R980" s="148"/>
      <c r="S980" s="145"/>
    </row>
    <row r="981" spans="11:19">
      <c r="K981" t="s">
        <v>970</v>
      </c>
      <c r="L981" t="s">
        <v>3404</v>
      </c>
      <c r="M981">
        <v>1800</v>
      </c>
      <c r="N981" s="145"/>
      <c r="R981" s="148"/>
      <c r="S981" s="145"/>
    </row>
    <row r="982" spans="11:19">
      <c r="K982" t="s">
        <v>971</v>
      </c>
      <c r="L982" t="s">
        <v>3405</v>
      </c>
      <c r="M982">
        <v>2250</v>
      </c>
      <c r="N982" s="145"/>
      <c r="R982" s="148"/>
      <c r="S982" s="145"/>
    </row>
    <row r="983" spans="11:19">
      <c r="K983" t="s">
        <v>972</v>
      </c>
      <c r="L983" t="s">
        <v>3406</v>
      </c>
      <c r="M983">
        <v>2250</v>
      </c>
      <c r="N983" s="145"/>
      <c r="R983" s="148"/>
      <c r="S983" s="145"/>
    </row>
    <row r="984" spans="11:19">
      <c r="K984" t="s">
        <v>973</v>
      </c>
      <c r="L984" t="s">
        <v>3407</v>
      </c>
      <c r="M984">
        <v>2700</v>
      </c>
      <c r="N984" s="145"/>
      <c r="R984" s="148"/>
      <c r="S984" s="145"/>
    </row>
    <row r="985" spans="11:19">
      <c r="K985" t="s">
        <v>974</v>
      </c>
      <c r="L985" t="s">
        <v>3408</v>
      </c>
      <c r="M985">
        <v>2700</v>
      </c>
      <c r="N985" s="145"/>
      <c r="R985" s="148"/>
      <c r="S985" s="145"/>
    </row>
    <row r="986" spans="11:19">
      <c r="K986" t="s">
        <v>975</v>
      </c>
      <c r="L986" t="s">
        <v>3409</v>
      </c>
      <c r="M986">
        <v>3600</v>
      </c>
      <c r="N986" s="145"/>
      <c r="R986" s="148"/>
      <c r="S986" s="145"/>
    </row>
    <row r="987" spans="11:19">
      <c r="K987" t="s">
        <v>976</v>
      </c>
      <c r="L987" t="s">
        <v>3410</v>
      </c>
      <c r="M987">
        <v>3600</v>
      </c>
      <c r="N987" s="145"/>
      <c r="R987" s="148"/>
      <c r="S987" s="145"/>
    </row>
    <row r="988" spans="11:19">
      <c r="K988" t="s">
        <v>977</v>
      </c>
      <c r="L988" t="s">
        <v>3411</v>
      </c>
      <c r="M988">
        <v>4500</v>
      </c>
      <c r="N988" s="145"/>
      <c r="R988" s="148"/>
      <c r="S988" s="145"/>
    </row>
    <row r="989" spans="11:19">
      <c r="K989" t="s">
        <v>978</v>
      </c>
      <c r="L989" t="s">
        <v>3412</v>
      </c>
      <c r="M989">
        <v>4500</v>
      </c>
      <c r="N989" s="145"/>
      <c r="R989" s="148"/>
      <c r="S989" s="145"/>
    </row>
    <row r="990" spans="11:19">
      <c r="K990" t="s">
        <v>979</v>
      </c>
      <c r="L990" t="s">
        <v>3413</v>
      </c>
      <c r="M990">
        <v>1800</v>
      </c>
      <c r="N990" s="145"/>
      <c r="R990" s="148"/>
      <c r="S990" s="145"/>
    </row>
    <row r="991" spans="11:19">
      <c r="K991" t="s">
        <v>980</v>
      </c>
      <c r="L991" t="s">
        <v>3414</v>
      </c>
      <c r="M991">
        <v>1800</v>
      </c>
      <c r="N991" s="145"/>
      <c r="R991" s="148"/>
      <c r="S991" s="145"/>
    </row>
    <row r="992" spans="11:19">
      <c r="K992" t="s">
        <v>981</v>
      </c>
      <c r="L992" t="s">
        <v>3415</v>
      </c>
      <c r="M992">
        <v>2700</v>
      </c>
      <c r="N992" s="145"/>
      <c r="R992" s="148"/>
      <c r="S992" s="145"/>
    </row>
    <row r="993" spans="11:19">
      <c r="K993" t="s">
        <v>982</v>
      </c>
      <c r="L993" t="s">
        <v>3416</v>
      </c>
      <c r="M993">
        <v>2700</v>
      </c>
      <c r="N993" s="145"/>
      <c r="R993" s="148"/>
      <c r="S993" s="145"/>
    </row>
    <row r="994" spans="11:19">
      <c r="K994" t="s">
        <v>983</v>
      </c>
      <c r="L994" t="s">
        <v>3417</v>
      </c>
      <c r="M994">
        <v>3600</v>
      </c>
      <c r="N994" s="145"/>
      <c r="R994" s="148"/>
      <c r="S994" s="145"/>
    </row>
    <row r="995" spans="11:19">
      <c r="K995" t="s">
        <v>984</v>
      </c>
      <c r="L995" t="s">
        <v>3418</v>
      </c>
      <c r="M995">
        <v>4500</v>
      </c>
      <c r="N995" s="145"/>
      <c r="R995" s="148"/>
      <c r="S995" s="145"/>
    </row>
    <row r="996" spans="11:19">
      <c r="K996" t="s">
        <v>985</v>
      </c>
      <c r="L996" t="s">
        <v>3419</v>
      </c>
      <c r="M996">
        <v>4500</v>
      </c>
      <c r="N996" s="145"/>
      <c r="R996" s="148"/>
      <c r="S996" s="145"/>
    </row>
    <row r="997" spans="11:19">
      <c r="K997" t="s">
        <v>986</v>
      </c>
      <c r="L997" t="s">
        <v>3420</v>
      </c>
      <c r="M997">
        <v>5400</v>
      </c>
      <c r="N997" s="145"/>
      <c r="R997" s="148"/>
      <c r="S997" s="145"/>
    </row>
    <row r="998" spans="11:19">
      <c r="K998" t="s">
        <v>987</v>
      </c>
      <c r="L998" t="s">
        <v>3421</v>
      </c>
      <c r="M998">
        <v>8100</v>
      </c>
      <c r="N998" s="145"/>
      <c r="R998" s="148"/>
      <c r="S998" s="145"/>
    </row>
    <row r="999" spans="11:19">
      <c r="K999" t="s">
        <v>988</v>
      </c>
      <c r="L999" t="s">
        <v>3422</v>
      </c>
      <c r="M999">
        <v>9000</v>
      </c>
      <c r="N999" s="145"/>
      <c r="R999" s="148"/>
      <c r="S999" s="145"/>
    </row>
    <row r="1000" spans="11:19">
      <c r="K1000" t="s">
        <v>989</v>
      </c>
      <c r="L1000" t="s">
        <v>3423</v>
      </c>
      <c r="M1000">
        <v>2700</v>
      </c>
      <c r="N1000" s="145"/>
      <c r="R1000" s="148"/>
      <c r="S1000" s="145"/>
    </row>
    <row r="1001" spans="11:19">
      <c r="K1001" t="s">
        <v>990</v>
      </c>
      <c r="L1001" t="s">
        <v>3424</v>
      </c>
      <c r="M1001">
        <v>2700</v>
      </c>
      <c r="N1001" s="145"/>
      <c r="R1001" s="148"/>
      <c r="S1001" s="145"/>
    </row>
    <row r="1002" spans="11:19">
      <c r="K1002" t="s">
        <v>991</v>
      </c>
      <c r="L1002" t="s">
        <v>3425</v>
      </c>
      <c r="M1002">
        <v>3150</v>
      </c>
      <c r="N1002" s="145"/>
      <c r="R1002" s="148"/>
      <c r="S1002" s="145"/>
    </row>
    <row r="1003" spans="11:19">
      <c r="K1003" t="s">
        <v>992</v>
      </c>
      <c r="L1003" t="s">
        <v>3426</v>
      </c>
      <c r="M1003">
        <v>3150</v>
      </c>
      <c r="N1003" s="145"/>
      <c r="R1003" s="148"/>
      <c r="S1003" s="145"/>
    </row>
    <row r="1004" spans="11:19">
      <c r="K1004" t="s">
        <v>993</v>
      </c>
      <c r="L1004" t="s">
        <v>3427</v>
      </c>
      <c r="M1004">
        <v>4500</v>
      </c>
      <c r="N1004" s="145"/>
      <c r="R1004" s="148"/>
      <c r="S1004" s="145"/>
    </row>
    <row r="1005" spans="11:19">
      <c r="K1005" t="s">
        <v>994</v>
      </c>
      <c r="L1005" t="s">
        <v>3428</v>
      </c>
      <c r="M1005">
        <v>4500</v>
      </c>
      <c r="N1005" s="145"/>
      <c r="R1005" s="148"/>
      <c r="S1005" s="145"/>
    </row>
    <row r="1006" spans="11:19">
      <c r="K1006" t="s">
        <v>995</v>
      </c>
      <c r="L1006" t="s">
        <v>3429</v>
      </c>
      <c r="M1006">
        <v>900</v>
      </c>
      <c r="N1006" s="145"/>
      <c r="R1006" s="148"/>
      <c r="S1006" s="145"/>
    </row>
    <row r="1007" spans="11:19">
      <c r="K1007" t="s">
        <v>996</v>
      </c>
      <c r="L1007" t="s">
        <v>3430</v>
      </c>
      <c r="M1007">
        <v>900</v>
      </c>
      <c r="N1007" s="145"/>
      <c r="R1007" s="148"/>
      <c r="S1007" s="145"/>
    </row>
    <row r="1008" spans="11:19">
      <c r="K1008" t="s">
        <v>997</v>
      </c>
      <c r="L1008" t="s">
        <v>3431</v>
      </c>
      <c r="M1008">
        <v>900</v>
      </c>
      <c r="N1008" s="145"/>
      <c r="R1008" s="148"/>
      <c r="S1008" s="145"/>
    </row>
    <row r="1009" spans="11:19">
      <c r="K1009" t="s">
        <v>998</v>
      </c>
      <c r="L1009" t="s">
        <v>3432</v>
      </c>
      <c r="M1009">
        <v>900</v>
      </c>
      <c r="N1009" s="145"/>
      <c r="R1009" s="148"/>
      <c r="S1009" s="145"/>
    </row>
    <row r="1010" spans="11:19">
      <c r="K1010" t="s">
        <v>999</v>
      </c>
      <c r="L1010" t="s">
        <v>3433</v>
      </c>
      <c r="M1010">
        <v>1275</v>
      </c>
      <c r="N1010" s="145"/>
      <c r="R1010" s="148"/>
      <c r="S1010" s="145"/>
    </row>
    <row r="1011" spans="11:19">
      <c r="K1011" t="s">
        <v>1000</v>
      </c>
      <c r="L1011" t="s">
        <v>3434</v>
      </c>
      <c r="M1011">
        <v>1700</v>
      </c>
      <c r="N1011" s="145"/>
      <c r="R1011" s="148"/>
      <c r="S1011" s="145"/>
    </row>
    <row r="1012" spans="11:19">
      <c r="K1012" t="s">
        <v>1001</v>
      </c>
      <c r="L1012" t="s">
        <v>3435</v>
      </c>
      <c r="M1012">
        <v>2550</v>
      </c>
      <c r="N1012" s="145"/>
      <c r="R1012" s="148"/>
      <c r="S1012" s="145"/>
    </row>
    <row r="1013" spans="11:19">
      <c r="K1013" t="s">
        <v>1002</v>
      </c>
      <c r="L1013" t="s">
        <v>3436</v>
      </c>
      <c r="M1013">
        <v>800</v>
      </c>
      <c r="N1013" s="145"/>
      <c r="R1013" s="148"/>
      <c r="S1013" s="145"/>
    </row>
    <row r="1014" spans="11:19">
      <c r="K1014" t="s">
        <v>1003</v>
      </c>
      <c r="L1014" t="s">
        <v>3437</v>
      </c>
      <c r="M1014">
        <v>1200</v>
      </c>
      <c r="N1014" s="145"/>
      <c r="R1014" s="148"/>
      <c r="S1014" s="145"/>
    </row>
    <row r="1015" spans="11:19">
      <c r="K1015" t="s">
        <v>1004</v>
      </c>
      <c r="L1015" t="s">
        <v>3438</v>
      </c>
      <c r="M1015">
        <v>2550</v>
      </c>
      <c r="N1015" s="145"/>
      <c r="R1015" s="148"/>
      <c r="S1015" s="145"/>
    </row>
    <row r="1016" spans="11:19">
      <c r="K1016" t="s">
        <v>1005</v>
      </c>
      <c r="L1016" t="s">
        <v>3439</v>
      </c>
      <c r="M1016">
        <v>4250</v>
      </c>
      <c r="N1016" s="145"/>
      <c r="R1016" s="148"/>
      <c r="S1016" s="145"/>
    </row>
    <row r="1017" spans="11:19">
      <c r="K1017" t="s">
        <v>1006</v>
      </c>
      <c r="L1017" t="s">
        <v>3440</v>
      </c>
      <c r="M1017">
        <v>523</v>
      </c>
      <c r="N1017" s="145"/>
      <c r="R1017" s="148"/>
      <c r="S1017" s="145"/>
    </row>
    <row r="1018" spans="11:19">
      <c r="K1018" t="s">
        <v>1007</v>
      </c>
      <c r="L1018" t="s">
        <v>3441</v>
      </c>
      <c r="M1018">
        <v>950</v>
      </c>
      <c r="N1018" s="145"/>
      <c r="R1018" s="148"/>
      <c r="S1018" s="145"/>
    </row>
    <row r="1019" spans="11:19">
      <c r="K1019" t="s">
        <v>1008</v>
      </c>
      <c r="L1019" t="s">
        <v>3442</v>
      </c>
      <c r="M1019">
        <v>950</v>
      </c>
      <c r="N1019" s="145"/>
      <c r="R1019" s="148"/>
      <c r="S1019" s="145"/>
    </row>
    <row r="1020" spans="11:19">
      <c r="K1020" t="s">
        <v>1009</v>
      </c>
      <c r="L1020" t="s">
        <v>3443</v>
      </c>
      <c r="M1020">
        <v>440</v>
      </c>
      <c r="N1020" s="145"/>
      <c r="R1020" s="148"/>
      <c r="S1020" s="145"/>
    </row>
    <row r="1021" spans="11:19">
      <c r="K1021" t="s">
        <v>1010</v>
      </c>
      <c r="L1021" t="s">
        <v>3444</v>
      </c>
      <c r="M1021">
        <v>800</v>
      </c>
      <c r="N1021" s="145"/>
      <c r="R1021" s="148"/>
      <c r="S1021" s="145"/>
    </row>
    <row r="1022" spans="11:19">
      <c r="K1022" t="s">
        <v>1011</v>
      </c>
      <c r="L1022" t="s">
        <v>3445</v>
      </c>
      <c r="M1022">
        <v>1200</v>
      </c>
      <c r="N1022" s="145"/>
      <c r="R1022" s="148"/>
      <c r="S1022" s="145"/>
    </row>
    <row r="1023" spans="11:19">
      <c r="K1023" t="s">
        <v>1012</v>
      </c>
      <c r="L1023" t="s">
        <v>3446</v>
      </c>
      <c r="M1023">
        <v>950</v>
      </c>
      <c r="N1023" s="145"/>
      <c r="R1023" s="148"/>
      <c r="S1023" s="145"/>
    </row>
    <row r="1024" spans="11:19">
      <c r="K1024" t="s">
        <v>1013</v>
      </c>
      <c r="L1024" t="s">
        <v>3447</v>
      </c>
      <c r="M1024">
        <v>950</v>
      </c>
      <c r="N1024" s="145"/>
      <c r="R1024" s="148"/>
      <c r="S1024" s="145"/>
    </row>
    <row r="1025" spans="11:19">
      <c r="K1025" t="s">
        <v>1014</v>
      </c>
      <c r="L1025" t="s">
        <v>3448</v>
      </c>
      <c r="M1025">
        <v>1425</v>
      </c>
      <c r="N1025" s="145"/>
      <c r="R1025" s="148"/>
      <c r="S1025" s="145"/>
    </row>
    <row r="1026" spans="11:19">
      <c r="K1026" t="s">
        <v>1015</v>
      </c>
      <c r="L1026" t="s">
        <v>3449</v>
      </c>
      <c r="M1026">
        <v>450</v>
      </c>
      <c r="N1026" s="145"/>
      <c r="R1026" s="148"/>
      <c r="S1026" s="145"/>
    </row>
    <row r="1027" spans="11:19">
      <c r="K1027" t="s">
        <v>1016</v>
      </c>
      <c r="L1027" t="s">
        <v>3450</v>
      </c>
      <c r="M1027">
        <v>450</v>
      </c>
      <c r="N1027" s="145"/>
      <c r="R1027" s="148"/>
      <c r="S1027" s="145"/>
    </row>
    <row r="1028" spans="11:19">
      <c r="K1028" t="s">
        <v>1017</v>
      </c>
      <c r="L1028" t="s">
        <v>3451</v>
      </c>
      <c r="M1028">
        <v>450</v>
      </c>
      <c r="N1028" s="145"/>
      <c r="R1028" s="148"/>
      <c r="S1028" s="145"/>
    </row>
    <row r="1029" spans="11:19">
      <c r="K1029" t="s">
        <v>1018</v>
      </c>
      <c r="L1029" t="s">
        <v>3452</v>
      </c>
      <c r="M1029">
        <v>900</v>
      </c>
      <c r="N1029" s="145"/>
      <c r="R1029" s="148"/>
      <c r="S1029" s="145"/>
    </row>
    <row r="1030" spans="11:19">
      <c r="K1030" t="s">
        <v>1019</v>
      </c>
      <c r="L1030" t="s">
        <v>3453</v>
      </c>
      <c r="M1030">
        <v>900</v>
      </c>
      <c r="N1030" s="145"/>
      <c r="R1030" s="148"/>
      <c r="S1030" s="145"/>
    </row>
    <row r="1031" spans="11:19">
      <c r="K1031" t="s">
        <v>1020</v>
      </c>
      <c r="L1031" t="e">
        <v>#NAME?</v>
      </c>
      <c r="M1031">
        <v>475</v>
      </c>
      <c r="N1031" s="145"/>
      <c r="R1031" s="148"/>
      <c r="S1031" s="145"/>
    </row>
    <row r="1032" spans="11:19">
      <c r="K1032" t="s">
        <v>1021</v>
      </c>
      <c r="L1032" t="e">
        <v>#NAME?</v>
      </c>
      <c r="M1032">
        <v>475</v>
      </c>
      <c r="N1032" s="145"/>
      <c r="R1032" s="148"/>
      <c r="S1032" s="145"/>
    </row>
    <row r="1033" spans="11:19">
      <c r="K1033" t="s">
        <v>1022</v>
      </c>
      <c r="L1033" t="e">
        <v>#NAME?</v>
      </c>
      <c r="M1033">
        <v>475</v>
      </c>
      <c r="N1033" s="145"/>
      <c r="R1033" s="148"/>
      <c r="S1033" s="145"/>
    </row>
    <row r="1034" spans="11:19">
      <c r="K1034" t="s">
        <v>1023</v>
      </c>
      <c r="L1034" t="s">
        <v>3454</v>
      </c>
      <c r="M1034">
        <v>510</v>
      </c>
      <c r="N1034" s="145"/>
      <c r="R1034" s="148"/>
      <c r="S1034" s="145"/>
    </row>
    <row r="1035" spans="11:19">
      <c r="K1035" t="s">
        <v>1024</v>
      </c>
      <c r="L1035" t="s">
        <v>3455</v>
      </c>
      <c r="M1035">
        <v>510</v>
      </c>
      <c r="N1035" s="145"/>
      <c r="R1035" s="148"/>
      <c r="S1035" s="145"/>
    </row>
    <row r="1036" spans="11:19">
      <c r="K1036" t="s">
        <v>1025</v>
      </c>
      <c r="L1036" t="s">
        <v>3456</v>
      </c>
      <c r="M1036">
        <v>510</v>
      </c>
      <c r="N1036" s="145"/>
      <c r="R1036" s="148"/>
      <c r="S1036" s="145"/>
    </row>
    <row r="1037" spans="11:19">
      <c r="K1037" t="s">
        <v>1026</v>
      </c>
      <c r="L1037" t="s">
        <v>3457</v>
      </c>
      <c r="M1037">
        <v>510</v>
      </c>
      <c r="N1037" s="145"/>
      <c r="R1037" s="148"/>
      <c r="S1037" s="145"/>
    </row>
    <row r="1038" spans="11:19">
      <c r="K1038" t="s">
        <v>1027</v>
      </c>
      <c r="L1038" t="s">
        <v>3458</v>
      </c>
      <c r="M1038">
        <v>510</v>
      </c>
      <c r="N1038" s="145"/>
      <c r="R1038" s="148"/>
      <c r="S1038" s="145"/>
    </row>
    <row r="1039" spans="11:19">
      <c r="K1039" t="s">
        <v>1028</v>
      </c>
      <c r="L1039" t="s">
        <v>3459</v>
      </c>
      <c r="M1039">
        <v>450</v>
      </c>
      <c r="N1039" s="145"/>
      <c r="R1039" s="148"/>
      <c r="S1039" s="145"/>
    </row>
    <row r="1040" spans="11:19">
      <c r="K1040" t="s">
        <v>1029</v>
      </c>
      <c r="L1040" t="s">
        <v>3460</v>
      </c>
      <c r="M1040">
        <v>450</v>
      </c>
      <c r="N1040" s="145"/>
      <c r="R1040" s="148"/>
      <c r="S1040" s="145"/>
    </row>
    <row r="1041" spans="11:19">
      <c r="K1041" t="s">
        <v>1030</v>
      </c>
      <c r="L1041" t="s">
        <v>3461</v>
      </c>
      <c r="M1041">
        <v>450</v>
      </c>
      <c r="N1041" s="145"/>
      <c r="R1041" s="148"/>
      <c r="S1041" s="145"/>
    </row>
    <row r="1042" spans="11:19">
      <c r="K1042" t="s">
        <v>1031</v>
      </c>
      <c r="L1042" t="s">
        <v>3462</v>
      </c>
      <c r="M1042">
        <v>4500</v>
      </c>
      <c r="N1042" s="145"/>
      <c r="R1042" s="148"/>
      <c r="S1042" s="145"/>
    </row>
    <row r="1043" spans="11:19">
      <c r="K1043" t="s">
        <v>1032</v>
      </c>
      <c r="L1043" t="s">
        <v>3463</v>
      </c>
      <c r="M1043">
        <v>450</v>
      </c>
      <c r="N1043" s="145"/>
      <c r="R1043" s="148"/>
      <c r="S1043" s="145"/>
    </row>
    <row r="1044" spans="11:19">
      <c r="K1044" t="s">
        <v>1033</v>
      </c>
      <c r="L1044" t="s">
        <v>3464</v>
      </c>
      <c r="M1044">
        <v>900</v>
      </c>
      <c r="N1044" s="145"/>
      <c r="R1044" s="148"/>
      <c r="S1044" s="145"/>
    </row>
    <row r="1045" spans="11:19">
      <c r="K1045" t="s">
        <v>1034</v>
      </c>
      <c r="L1045" t="s">
        <v>3465</v>
      </c>
      <c r="M1045">
        <v>1350</v>
      </c>
      <c r="N1045" s="145"/>
      <c r="R1045" s="148"/>
      <c r="S1045" s="145"/>
    </row>
    <row r="1046" spans="11:19">
      <c r="K1046" t="s">
        <v>1035</v>
      </c>
      <c r="L1046" t="s">
        <v>3466</v>
      </c>
      <c r="M1046">
        <v>1800</v>
      </c>
      <c r="N1046" s="145"/>
      <c r="R1046" s="148"/>
      <c r="S1046" s="145"/>
    </row>
    <row r="1047" spans="11:19">
      <c r="K1047" t="s">
        <v>1036</v>
      </c>
      <c r="L1047" t="s">
        <v>3467</v>
      </c>
      <c r="M1047">
        <v>450</v>
      </c>
      <c r="N1047" s="145"/>
      <c r="R1047" s="148"/>
      <c r="S1047" s="145"/>
    </row>
    <row r="1048" spans="11:19">
      <c r="K1048" t="s">
        <v>1037</v>
      </c>
      <c r="L1048" t="s">
        <v>3468</v>
      </c>
      <c r="M1048">
        <v>900</v>
      </c>
      <c r="N1048" s="145"/>
      <c r="R1048" s="148"/>
      <c r="S1048" s="145"/>
    </row>
    <row r="1049" spans="11:19">
      <c r="K1049" t="s">
        <v>1038</v>
      </c>
      <c r="L1049" t="s">
        <v>3469</v>
      </c>
      <c r="M1049">
        <v>1350</v>
      </c>
      <c r="N1049" s="145"/>
      <c r="R1049" s="148"/>
      <c r="S1049" s="145"/>
    </row>
    <row r="1050" spans="11:19">
      <c r="K1050" t="s">
        <v>1039</v>
      </c>
      <c r="L1050" t="s">
        <v>3468</v>
      </c>
      <c r="M1050">
        <v>1800</v>
      </c>
      <c r="N1050" s="145"/>
      <c r="R1050" s="148"/>
      <c r="S1050" s="145"/>
    </row>
    <row r="1051" spans="11:19">
      <c r="K1051" t="s">
        <v>1040</v>
      </c>
      <c r="L1051" t="s">
        <v>3470</v>
      </c>
      <c r="M1051">
        <v>450</v>
      </c>
      <c r="N1051" s="145"/>
      <c r="R1051" s="148"/>
      <c r="S1051" s="145"/>
    </row>
    <row r="1052" spans="11:19">
      <c r="K1052" t="s">
        <v>1041</v>
      </c>
      <c r="L1052" t="s">
        <v>3471</v>
      </c>
      <c r="M1052">
        <v>450</v>
      </c>
      <c r="N1052" s="145"/>
      <c r="R1052" s="148"/>
      <c r="S1052" s="145"/>
    </row>
    <row r="1053" spans="11:19">
      <c r="K1053" t="s">
        <v>1042</v>
      </c>
      <c r="L1053" t="s">
        <v>3472</v>
      </c>
      <c r="M1053">
        <v>850</v>
      </c>
      <c r="N1053" s="145"/>
      <c r="R1053" s="148"/>
      <c r="S1053" s="145"/>
    </row>
    <row r="1054" spans="11:19">
      <c r="K1054" t="s">
        <v>1043</v>
      </c>
      <c r="L1054" t="s">
        <v>3473</v>
      </c>
      <c r="M1054">
        <v>6300</v>
      </c>
      <c r="N1054" s="145"/>
      <c r="R1054" s="148"/>
      <c r="S1054" s="145"/>
    </row>
    <row r="1055" spans="11:19">
      <c r="K1055" t="s">
        <v>1044</v>
      </c>
      <c r="L1055" t="s">
        <v>3474</v>
      </c>
      <c r="M1055">
        <v>27000</v>
      </c>
      <c r="N1055" s="145"/>
      <c r="R1055" s="148"/>
      <c r="S1055" s="145"/>
    </row>
    <row r="1056" spans="11:19">
      <c r="K1056" t="s">
        <v>1045</v>
      </c>
      <c r="L1056" t="s">
        <v>3475</v>
      </c>
      <c r="M1056">
        <v>27000</v>
      </c>
      <c r="N1056" s="145"/>
      <c r="R1056" s="148"/>
      <c r="S1056" s="145"/>
    </row>
    <row r="1057" spans="11:19">
      <c r="K1057" t="s">
        <v>1046</v>
      </c>
      <c r="L1057" t="s">
        <v>3476</v>
      </c>
      <c r="M1057">
        <v>27000</v>
      </c>
      <c r="N1057" s="145"/>
      <c r="R1057" s="148"/>
      <c r="S1057" s="145"/>
    </row>
    <row r="1058" spans="11:19">
      <c r="K1058" t="s">
        <v>1047</v>
      </c>
      <c r="L1058" t="s">
        <v>3477</v>
      </c>
      <c r="M1058">
        <v>3600</v>
      </c>
      <c r="N1058" s="145"/>
      <c r="R1058" s="148"/>
      <c r="S1058" s="145"/>
    </row>
    <row r="1059" spans="11:19">
      <c r="K1059" t="s">
        <v>1048</v>
      </c>
      <c r="L1059" t="s">
        <v>3478</v>
      </c>
      <c r="M1059">
        <v>3600</v>
      </c>
      <c r="N1059" s="145"/>
      <c r="R1059" s="148"/>
      <c r="S1059" s="145"/>
    </row>
    <row r="1060" spans="11:19">
      <c r="K1060" t="s">
        <v>1049</v>
      </c>
      <c r="L1060" t="s">
        <v>3477</v>
      </c>
      <c r="M1060">
        <v>7200</v>
      </c>
      <c r="N1060" s="145"/>
      <c r="R1060" s="148"/>
      <c r="S1060" s="145"/>
    </row>
    <row r="1061" spans="11:19">
      <c r="K1061" t="s">
        <v>1050</v>
      </c>
      <c r="L1061" t="s">
        <v>3478</v>
      </c>
      <c r="M1061">
        <v>7200</v>
      </c>
      <c r="N1061" s="145"/>
      <c r="R1061" s="148"/>
      <c r="S1061" s="145"/>
    </row>
    <row r="1062" spans="11:19">
      <c r="K1062" t="s">
        <v>1051</v>
      </c>
      <c r="L1062" t="s">
        <v>3477</v>
      </c>
      <c r="M1062">
        <v>8100</v>
      </c>
      <c r="N1062" s="145"/>
      <c r="R1062" s="148"/>
      <c r="S1062" s="145"/>
    </row>
    <row r="1063" spans="11:19">
      <c r="K1063" t="s">
        <v>1052</v>
      </c>
      <c r="L1063" t="s">
        <v>3478</v>
      </c>
      <c r="M1063">
        <v>8100</v>
      </c>
      <c r="N1063" s="145"/>
      <c r="R1063" s="148"/>
      <c r="S1063" s="145"/>
    </row>
    <row r="1064" spans="11:19">
      <c r="K1064" t="s">
        <v>1053</v>
      </c>
      <c r="L1064" t="s">
        <v>3477</v>
      </c>
      <c r="M1064">
        <v>9000</v>
      </c>
      <c r="N1064" s="145"/>
      <c r="R1064" s="148"/>
      <c r="S1064" s="145"/>
    </row>
    <row r="1065" spans="11:19">
      <c r="K1065" t="s">
        <v>1054</v>
      </c>
      <c r="L1065" t="s">
        <v>3478</v>
      </c>
      <c r="M1065">
        <v>9000</v>
      </c>
      <c r="N1065" s="145"/>
      <c r="R1065" s="148"/>
      <c r="S1065" s="145"/>
    </row>
    <row r="1066" spans="11:19">
      <c r="K1066" t="s">
        <v>1055</v>
      </c>
      <c r="L1066" t="s">
        <v>3479</v>
      </c>
      <c r="M1066">
        <v>2700</v>
      </c>
      <c r="N1066" s="145"/>
      <c r="R1066" s="148"/>
      <c r="S1066" s="145"/>
    </row>
    <row r="1067" spans="11:19">
      <c r="K1067" t="s">
        <v>1056</v>
      </c>
      <c r="L1067" t="s">
        <v>3480</v>
      </c>
      <c r="M1067">
        <v>2700</v>
      </c>
      <c r="N1067" s="145"/>
      <c r="R1067" s="148"/>
      <c r="S1067" s="145"/>
    </row>
    <row r="1068" spans="11:19">
      <c r="K1068" t="s">
        <v>1057</v>
      </c>
      <c r="L1068" t="s">
        <v>3479</v>
      </c>
      <c r="M1068">
        <v>4500</v>
      </c>
      <c r="N1068" s="145"/>
      <c r="R1068" s="148"/>
      <c r="S1068" s="145"/>
    </row>
    <row r="1069" spans="11:19">
      <c r="K1069" t="s">
        <v>1058</v>
      </c>
      <c r="L1069" t="s">
        <v>3480</v>
      </c>
      <c r="M1069">
        <v>4500</v>
      </c>
      <c r="N1069" s="145"/>
      <c r="R1069" s="148"/>
      <c r="S1069" s="145"/>
    </row>
    <row r="1070" spans="11:19">
      <c r="K1070" t="s">
        <v>1059</v>
      </c>
      <c r="L1070" t="s">
        <v>3481</v>
      </c>
      <c r="M1070">
        <v>13500</v>
      </c>
      <c r="N1070" s="145"/>
      <c r="R1070" s="148"/>
      <c r="S1070" s="145"/>
    </row>
    <row r="1071" spans="11:19">
      <c r="K1071" t="s">
        <v>1060</v>
      </c>
      <c r="L1071" t="s">
        <v>3482</v>
      </c>
      <c r="M1071">
        <v>18000</v>
      </c>
      <c r="N1071" s="145"/>
      <c r="R1071" s="148"/>
      <c r="S1071" s="145"/>
    </row>
    <row r="1072" spans="11:19">
      <c r="K1072" t="s">
        <v>1061</v>
      </c>
      <c r="L1072" t="s">
        <v>3483</v>
      </c>
      <c r="M1072">
        <v>18000</v>
      </c>
      <c r="N1072" s="145"/>
      <c r="R1072" s="148"/>
      <c r="S1072" s="145"/>
    </row>
    <row r="1073" spans="11:19">
      <c r="K1073" t="s">
        <v>1062</v>
      </c>
      <c r="L1073" t="s">
        <v>3484</v>
      </c>
      <c r="M1073">
        <v>18810</v>
      </c>
      <c r="N1073" s="145"/>
      <c r="R1073" s="148"/>
      <c r="S1073" s="145"/>
    </row>
    <row r="1074" spans="11:19">
      <c r="K1074" t="s">
        <v>1063</v>
      </c>
      <c r="L1074" t="s">
        <v>3485</v>
      </c>
      <c r="M1074">
        <v>18810</v>
      </c>
      <c r="N1074" s="145"/>
      <c r="R1074" s="148"/>
      <c r="S1074" s="145"/>
    </row>
    <row r="1075" spans="11:19">
      <c r="K1075" t="s">
        <v>1064</v>
      </c>
      <c r="L1075" t="s">
        <v>3486</v>
      </c>
      <c r="M1075">
        <v>28310</v>
      </c>
      <c r="N1075" s="145"/>
      <c r="R1075" s="148"/>
      <c r="S1075" s="145"/>
    </row>
    <row r="1076" spans="11:19">
      <c r="K1076" t="s">
        <v>1065</v>
      </c>
      <c r="L1076" t="s">
        <v>3487</v>
      </c>
      <c r="M1076">
        <v>28310</v>
      </c>
      <c r="N1076" s="145"/>
      <c r="R1076" s="148"/>
      <c r="S1076" s="145"/>
    </row>
    <row r="1077" spans="11:19">
      <c r="K1077" t="s">
        <v>1066</v>
      </c>
      <c r="L1077" t="s">
        <v>3488</v>
      </c>
      <c r="M1077">
        <v>23750</v>
      </c>
      <c r="N1077" s="145"/>
      <c r="R1077" s="148"/>
      <c r="S1077" s="145"/>
    </row>
    <row r="1078" spans="11:19">
      <c r="K1078" t="s">
        <v>1067</v>
      </c>
      <c r="L1078" t="s">
        <v>3489</v>
      </c>
      <c r="M1078">
        <v>36100</v>
      </c>
      <c r="N1078" s="145"/>
      <c r="R1078" s="148"/>
      <c r="S1078" s="145"/>
    </row>
    <row r="1079" spans="11:19">
      <c r="K1079" t="s">
        <v>1068</v>
      </c>
      <c r="L1079" t="s">
        <v>3490</v>
      </c>
      <c r="M1079">
        <v>52250</v>
      </c>
      <c r="N1079" s="145"/>
      <c r="R1079" s="148"/>
      <c r="S1079" s="145"/>
    </row>
    <row r="1080" spans="11:19">
      <c r="K1080" t="s">
        <v>1069</v>
      </c>
      <c r="L1080" t="s">
        <v>3491</v>
      </c>
      <c r="M1080">
        <v>66500</v>
      </c>
      <c r="N1080" s="145"/>
      <c r="R1080" s="148"/>
      <c r="S1080" s="145"/>
    </row>
    <row r="1081" spans="11:19">
      <c r="K1081" t="s">
        <v>1070</v>
      </c>
      <c r="L1081" t="s">
        <v>3492</v>
      </c>
      <c r="M1081">
        <v>9025</v>
      </c>
      <c r="N1081" s="145"/>
      <c r="R1081" s="148"/>
      <c r="S1081" s="145"/>
    </row>
    <row r="1082" spans="11:19">
      <c r="K1082" t="s">
        <v>1071</v>
      </c>
      <c r="L1082" t="s">
        <v>3493</v>
      </c>
      <c r="M1082">
        <v>9025</v>
      </c>
      <c r="N1082" s="145"/>
      <c r="R1082" s="148"/>
      <c r="S1082" s="145"/>
    </row>
    <row r="1083" spans="11:19">
      <c r="K1083" t="s">
        <v>1072</v>
      </c>
      <c r="L1083" t="s">
        <v>3494</v>
      </c>
      <c r="M1083">
        <v>8000</v>
      </c>
      <c r="N1083" s="145"/>
      <c r="R1083" s="148"/>
      <c r="S1083" s="145"/>
    </row>
    <row r="1084" spans="11:19">
      <c r="K1084" t="s">
        <v>1073</v>
      </c>
      <c r="L1084" t="s">
        <v>3495</v>
      </c>
      <c r="M1084">
        <v>8000</v>
      </c>
      <c r="N1084" s="145"/>
      <c r="R1084" s="148"/>
      <c r="S1084" s="145"/>
    </row>
    <row r="1085" spans="11:19">
      <c r="K1085" t="s">
        <v>1074</v>
      </c>
      <c r="L1085" t="s">
        <v>3496</v>
      </c>
      <c r="M1085">
        <v>4750</v>
      </c>
      <c r="N1085" s="145"/>
      <c r="R1085" s="148"/>
      <c r="S1085" s="145"/>
    </row>
    <row r="1086" spans="11:19">
      <c r="K1086" t="s">
        <v>1075</v>
      </c>
      <c r="L1086" t="s">
        <v>3497</v>
      </c>
      <c r="M1086">
        <v>4750</v>
      </c>
      <c r="N1086" s="145"/>
      <c r="R1086" s="148"/>
      <c r="S1086" s="145"/>
    </row>
    <row r="1087" spans="11:19">
      <c r="K1087" t="s">
        <v>1076</v>
      </c>
      <c r="L1087" t="s">
        <v>4626</v>
      </c>
      <c r="M1087">
        <v>9000</v>
      </c>
      <c r="N1087" s="145"/>
      <c r="R1087" s="148"/>
      <c r="S1087" s="145"/>
    </row>
    <row r="1088" spans="11:19">
      <c r="K1088" t="s">
        <v>1077</v>
      </c>
      <c r="L1088" t="s">
        <v>3498</v>
      </c>
      <c r="M1088">
        <v>9000</v>
      </c>
      <c r="N1088" s="145"/>
      <c r="R1088" s="148"/>
      <c r="S1088" s="145"/>
    </row>
    <row r="1089" spans="11:19">
      <c r="K1089" t="s">
        <v>1078</v>
      </c>
      <c r="L1089" t="s">
        <v>3499</v>
      </c>
      <c r="M1089">
        <v>10800</v>
      </c>
      <c r="N1089" s="145"/>
      <c r="R1089" s="148"/>
      <c r="S1089" s="145"/>
    </row>
    <row r="1090" spans="11:19">
      <c r="K1090" t="s">
        <v>1079</v>
      </c>
      <c r="L1090" t="s">
        <v>3500</v>
      </c>
      <c r="M1090">
        <v>10800</v>
      </c>
      <c r="N1090" s="145"/>
      <c r="R1090" s="148"/>
      <c r="S1090" s="145"/>
    </row>
    <row r="1091" spans="11:19">
      <c r="K1091" t="s">
        <v>1080</v>
      </c>
      <c r="L1091" t="s">
        <v>3501</v>
      </c>
      <c r="M1091">
        <v>13000</v>
      </c>
      <c r="N1091" s="145"/>
      <c r="R1091" s="148"/>
      <c r="S1091" s="145"/>
    </row>
    <row r="1092" spans="11:19">
      <c r="K1092" t="s">
        <v>1081</v>
      </c>
      <c r="L1092" t="s">
        <v>3502</v>
      </c>
      <c r="M1092">
        <v>14000</v>
      </c>
      <c r="N1092" s="145"/>
      <c r="R1092" s="148"/>
      <c r="S1092" s="145"/>
    </row>
    <row r="1093" spans="11:19">
      <c r="K1093" t="s">
        <v>1082</v>
      </c>
      <c r="L1093" t="s">
        <v>3503</v>
      </c>
      <c r="M1093">
        <v>4750</v>
      </c>
      <c r="N1093" s="145"/>
      <c r="R1093" s="148"/>
      <c r="S1093" s="145"/>
    </row>
    <row r="1094" spans="11:19">
      <c r="K1094" t="s">
        <v>1083</v>
      </c>
      <c r="L1094" t="s">
        <v>3504</v>
      </c>
      <c r="M1094">
        <v>4750</v>
      </c>
      <c r="N1094" s="145"/>
      <c r="R1094" s="148"/>
      <c r="S1094" s="145"/>
    </row>
    <row r="1095" spans="11:19">
      <c r="K1095" t="s">
        <v>1084</v>
      </c>
      <c r="L1095" t="s">
        <v>3505</v>
      </c>
      <c r="M1095">
        <v>7600</v>
      </c>
      <c r="N1095" s="145"/>
      <c r="R1095" s="148"/>
      <c r="S1095" s="145"/>
    </row>
    <row r="1096" spans="11:19">
      <c r="K1096" t="s">
        <v>1085</v>
      </c>
      <c r="L1096" t="s">
        <v>3506</v>
      </c>
      <c r="M1096">
        <v>9500</v>
      </c>
      <c r="N1096" s="145"/>
      <c r="R1096" s="148"/>
      <c r="S1096" s="145"/>
    </row>
    <row r="1097" spans="11:19">
      <c r="K1097" t="s">
        <v>1086</v>
      </c>
      <c r="L1097" t="s">
        <v>3507</v>
      </c>
      <c r="M1097">
        <v>9500</v>
      </c>
      <c r="N1097" s="145"/>
      <c r="R1097" s="148"/>
      <c r="S1097" s="145"/>
    </row>
    <row r="1098" spans="11:19">
      <c r="K1098" t="s">
        <v>1087</v>
      </c>
      <c r="L1098" t="s">
        <v>3508</v>
      </c>
      <c r="M1098">
        <v>14250</v>
      </c>
      <c r="N1098" s="145"/>
      <c r="R1098" s="148"/>
      <c r="S1098" s="145"/>
    </row>
    <row r="1099" spans="11:19">
      <c r="K1099" t="s">
        <v>1088</v>
      </c>
      <c r="L1099" t="s">
        <v>3509</v>
      </c>
      <c r="M1099">
        <v>23750</v>
      </c>
      <c r="N1099" s="145"/>
      <c r="R1099" s="148"/>
      <c r="S1099" s="145"/>
    </row>
    <row r="1100" spans="11:19">
      <c r="K1100" t="s">
        <v>1089</v>
      </c>
      <c r="L1100" t="s">
        <v>3510</v>
      </c>
      <c r="M1100">
        <v>14250</v>
      </c>
      <c r="N1100" s="145"/>
      <c r="R1100" s="148"/>
      <c r="S1100" s="145"/>
    </row>
    <row r="1101" spans="11:19">
      <c r="K1101" t="s">
        <v>1090</v>
      </c>
      <c r="L1101" t="s">
        <v>4627</v>
      </c>
      <c r="M1101">
        <v>23750</v>
      </c>
      <c r="N1101" s="145"/>
      <c r="R1101" s="148"/>
      <c r="S1101" s="145"/>
    </row>
    <row r="1102" spans="11:19">
      <c r="K1102" t="s">
        <v>1091</v>
      </c>
      <c r="L1102" t="s">
        <v>3511</v>
      </c>
      <c r="M1102">
        <v>8500</v>
      </c>
      <c r="N1102" s="145"/>
      <c r="R1102" s="148"/>
      <c r="S1102" s="145"/>
    </row>
    <row r="1103" spans="11:19">
      <c r="K1103" t="s">
        <v>1092</v>
      </c>
      <c r="L1103" t="s">
        <v>3512</v>
      </c>
      <c r="M1103">
        <v>8500</v>
      </c>
      <c r="N1103" s="145"/>
      <c r="R1103" s="148"/>
      <c r="S1103" s="145"/>
    </row>
    <row r="1104" spans="11:19">
      <c r="K1104" t="s">
        <v>1093</v>
      </c>
      <c r="L1104" t="s">
        <v>3511</v>
      </c>
      <c r="M1104">
        <v>12750</v>
      </c>
      <c r="N1104" s="145"/>
      <c r="R1104" s="148"/>
      <c r="S1104" s="145"/>
    </row>
    <row r="1105" spans="11:19">
      <c r="K1105" t="s">
        <v>1094</v>
      </c>
      <c r="L1105" t="s">
        <v>3512</v>
      </c>
      <c r="M1105">
        <v>12750</v>
      </c>
      <c r="N1105" s="145"/>
      <c r="R1105" s="148"/>
      <c r="S1105" s="145"/>
    </row>
    <row r="1106" spans="11:19">
      <c r="K1106" t="s">
        <v>1095</v>
      </c>
      <c r="L1106" t="s">
        <v>3513</v>
      </c>
      <c r="M1106">
        <v>21250</v>
      </c>
      <c r="N1106" s="145"/>
      <c r="R1106" s="148"/>
      <c r="S1106" s="145"/>
    </row>
    <row r="1107" spans="11:19">
      <c r="K1107" t="s">
        <v>1096</v>
      </c>
      <c r="L1107" t="s">
        <v>3514</v>
      </c>
      <c r="M1107">
        <v>21250</v>
      </c>
      <c r="N1107" s="145"/>
      <c r="R1107" s="148"/>
      <c r="S1107" s="145"/>
    </row>
    <row r="1108" spans="11:19">
      <c r="K1108" t="s">
        <v>1097</v>
      </c>
      <c r="L1108" t="s">
        <v>3515</v>
      </c>
      <c r="M1108">
        <v>2550</v>
      </c>
      <c r="N1108" s="145"/>
      <c r="R1108" s="148"/>
      <c r="S1108" s="145"/>
    </row>
    <row r="1109" spans="11:19">
      <c r="K1109" t="s">
        <v>1098</v>
      </c>
      <c r="L1109" t="s">
        <v>3516</v>
      </c>
      <c r="M1109">
        <v>2550</v>
      </c>
      <c r="N1109" s="145"/>
      <c r="R1109" s="148"/>
      <c r="S1109" s="145"/>
    </row>
    <row r="1110" spans="11:19">
      <c r="K1110" t="s">
        <v>1099</v>
      </c>
      <c r="L1110" t="s">
        <v>3517</v>
      </c>
      <c r="M1110">
        <v>4250</v>
      </c>
      <c r="N1110" s="145"/>
      <c r="R1110" s="148"/>
      <c r="S1110" s="145"/>
    </row>
    <row r="1111" spans="11:19">
      <c r="K1111" t="s">
        <v>1100</v>
      </c>
      <c r="L1111" t="s">
        <v>3518</v>
      </c>
      <c r="M1111">
        <v>4250</v>
      </c>
      <c r="N1111" s="145"/>
      <c r="R1111" s="148"/>
      <c r="S1111" s="145"/>
    </row>
    <row r="1112" spans="11:19">
      <c r="K1112" t="s">
        <v>1101</v>
      </c>
      <c r="L1112" t="s">
        <v>3519</v>
      </c>
      <c r="M1112">
        <v>6800</v>
      </c>
      <c r="N1112" s="145"/>
      <c r="R1112" s="148"/>
      <c r="S1112" s="145"/>
    </row>
    <row r="1113" spans="11:19">
      <c r="K1113" t="s">
        <v>1102</v>
      </c>
      <c r="L1113" t="s">
        <v>3520</v>
      </c>
      <c r="M1113">
        <v>6800</v>
      </c>
      <c r="N1113" s="145"/>
      <c r="R1113" s="148"/>
      <c r="S1113" s="145"/>
    </row>
    <row r="1114" spans="11:19">
      <c r="K1114" t="s">
        <v>1103</v>
      </c>
      <c r="L1114" t="s">
        <v>3521</v>
      </c>
      <c r="M1114">
        <v>4500</v>
      </c>
      <c r="N1114" s="145"/>
      <c r="R1114" s="148"/>
      <c r="S1114" s="145"/>
    </row>
    <row r="1115" spans="11:19">
      <c r="K1115" t="s">
        <v>1104</v>
      </c>
      <c r="L1115" t="s">
        <v>3522</v>
      </c>
      <c r="M1115">
        <v>4500</v>
      </c>
      <c r="N1115" s="145"/>
      <c r="R1115" s="148"/>
      <c r="S1115" s="145"/>
    </row>
    <row r="1116" spans="11:19">
      <c r="K1116" t="s">
        <v>1105</v>
      </c>
      <c r="L1116" t="s">
        <v>3523</v>
      </c>
      <c r="M1116">
        <v>6300</v>
      </c>
      <c r="N1116" s="145"/>
      <c r="R1116" s="148"/>
      <c r="S1116" s="145"/>
    </row>
    <row r="1117" spans="11:19">
      <c r="K1117" t="s">
        <v>1106</v>
      </c>
      <c r="L1117" t="s">
        <v>3524</v>
      </c>
      <c r="M1117">
        <v>7200</v>
      </c>
      <c r="N1117" s="145"/>
      <c r="R1117" s="148"/>
      <c r="S1117" s="145"/>
    </row>
    <row r="1118" spans="11:19">
      <c r="K1118" t="s">
        <v>1107</v>
      </c>
      <c r="L1118" t="s">
        <v>3525</v>
      </c>
      <c r="M1118">
        <v>4750</v>
      </c>
      <c r="N1118" s="145"/>
      <c r="R1118" s="148"/>
      <c r="S1118" s="145"/>
    </row>
    <row r="1119" spans="11:19">
      <c r="K1119" t="s">
        <v>1108</v>
      </c>
      <c r="L1119" t="s">
        <v>3526</v>
      </c>
      <c r="M1119">
        <v>4750</v>
      </c>
      <c r="N1119" s="145"/>
      <c r="R1119" s="148"/>
      <c r="S1119" s="145"/>
    </row>
    <row r="1120" spans="11:19">
      <c r="K1120" t="s">
        <v>1109</v>
      </c>
      <c r="L1120" t="s">
        <v>3527</v>
      </c>
      <c r="M1120">
        <v>4750</v>
      </c>
      <c r="N1120" s="145"/>
      <c r="R1120" s="148"/>
      <c r="S1120" s="145"/>
    </row>
    <row r="1121" spans="11:19">
      <c r="K1121" t="s">
        <v>1110</v>
      </c>
      <c r="L1121" t="s">
        <v>3528</v>
      </c>
      <c r="M1121">
        <v>4750</v>
      </c>
      <c r="N1121" s="145"/>
      <c r="R1121" s="148"/>
      <c r="S1121" s="145"/>
    </row>
    <row r="1122" spans="11:19">
      <c r="K1122" t="s">
        <v>1111</v>
      </c>
      <c r="L1122" t="s">
        <v>3529</v>
      </c>
      <c r="M1122">
        <v>4750</v>
      </c>
      <c r="N1122" s="145"/>
      <c r="R1122" s="148"/>
      <c r="S1122" s="145"/>
    </row>
    <row r="1123" spans="11:19">
      <c r="K1123" t="s">
        <v>1112</v>
      </c>
      <c r="L1123" t="s">
        <v>3530</v>
      </c>
      <c r="M1123">
        <v>4750</v>
      </c>
      <c r="N1123" s="145"/>
      <c r="R1123" s="148"/>
      <c r="S1123" s="145"/>
    </row>
    <row r="1124" spans="11:19">
      <c r="K1124" t="s">
        <v>1113</v>
      </c>
      <c r="L1124" t="s">
        <v>3527</v>
      </c>
      <c r="M1124">
        <v>7600</v>
      </c>
      <c r="N1124" s="145"/>
      <c r="R1124" s="148"/>
      <c r="S1124" s="145"/>
    </row>
    <row r="1125" spans="11:19">
      <c r="K1125" t="s">
        <v>1114</v>
      </c>
      <c r="L1125" t="s">
        <v>3528</v>
      </c>
      <c r="M1125">
        <v>7600</v>
      </c>
      <c r="N1125" s="145"/>
      <c r="R1125" s="148"/>
      <c r="S1125" s="145"/>
    </row>
    <row r="1126" spans="11:19">
      <c r="K1126" t="s">
        <v>1115</v>
      </c>
      <c r="L1126" t="s">
        <v>3531</v>
      </c>
      <c r="M1126">
        <v>9500</v>
      </c>
      <c r="N1126" s="145"/>
      <c r="R1126" s="148"/>
      <c r="S1126" s="145"/>
    </row>
    <row r="1127" spans="11:19">
      <c r="K1127" t="s">
        <v>1116</v>
      </c>
      <c r="L1127" t="s">
        <v>3532</v>
      </c>
      <c r="M1127">
        <v>9500</v>
      </c>
      <c r="N1127" s="145"/>
      <c r="R1127" s="148"/>
      <c r="S1127" s="145"/>
    </row>
    <row r="1128" spans="11:19">
      <c r="K1128" t="s">
        <v>1117</v>
      </c>
      <c r="L1128" t="s">
        <v>3533</v>
      </c>
      <c r="M1128">
        <v>4750</v>
      </c>
      <c r="N1128" s="145"/>
      <c r="R1128" s="148"/>
      <c r="S1128" s="145"/>
    </row>
    <row r="1129" spans="11:19">
      <c r="K1129" t="s">
        <v>1118</v>
      </c>
      <c r="L1129" t="s">
        <v>3534</v>
      </c>
      <c r="M1129">
        <v>4750</v>
      </c>
      <c r="N1129" s="145"/>
      <c r="R1129" s="148"/>
      <c r="S1129" s="145"/>
    </row>
    <row r="1130" spans="11:19">
      <c r="K1130" t="s">
        <v>1119</v>
      </c>
      <c r="L1130" t="s">
        <v>3535</v>
      </c>
      <c r="M1130">
        <v>14250</v>
      </c>
      <c r="N1130" s="145"/>
      <c r="R1130" s="148"/>
      <c r="S1130" s="145"/>
    </row>
    <row r="1131" spans="11:19">
      <c r="K1131" t="s">
        <v>1120</v>
      </c>
      <c r="L1131" t="s">
        <v>3536</v>
      </c>
      <c r="M1131">
        <v>14250</v>
      </c>
      <c r="N1131" s="145"/>
      <c r="R1131" s="148"/>
      <c r="S1131" s="145"/>
    </row>
    <row r="1132" spans="11:19">
      <c r="K1132" t="s">
        <v>1121</v>
      </c>
      <c r="L1132" t="s">
        <v>3537</v>
      </c>
      <c r="M1132">
        <v>4750</v>
      </c>
      <c r="N1132" s="145"/>
      <c r="R1132" s="148"/>
      <c r="S1132" s="145"/>
    </row>
    <row r="1133" spans="11:19">
      <c r="K1133" t="s">
        <v>1122</v>
      </c>
      <c r="L1133" t="s">
        <v>3538</v>
      </c>
      <c r="M1133">
        <v>4750</v>
      </c>
      <c r="N1133" s="145"/>
      <c r="R1133" s="148"/>
      <c r="S1133" s="145"/>
    </row>
    <row r="1134" spans="11:19">
      <c r="K1134" t="s">
        <v>1123</v>
      </c>
      <c r="L1134" t="s">
        <v>3539</v>
      </c>
      <c r="M1134">
        <v>9500</v>
      </c>
      <c r="N1134" s="145"/>
      <c r="R1134" s="148"/>
      <c r="S1134" s="145"/>
    </row>
    <row r="1135" spans="11:19">
      <c r="K1135" t="s">
        <v>1124</v>
      </c>
      <c r="L1135" t="s">
        <v>3540</v>
      </c>
      <c r="M1135">
        <v>4750</v>
      </c>
      <c r="N1135" s="145"/>
      <c r="R1135" s="148"/>
      <c r="S1135" s="145"/>
    </row>
    <row r="1136" spans="11:19">
      <c r="K1136" t="s">
        <v>1125</v>
      </c>
      <c r="L1136" t="s">
        <v>3541</v>
      </c>
      <c r="M1136">
        <v>4750</v>
      </c>
      <c r="N1136" s="145"/>
      <c r="R1136" s="148"/>
      <c r="S1136" s="145"/>
    </row>
    <row r="1137" spans="11:19">
      <c r="K1137" t="s">
        <v>1126</v>
      </c>
      <c r="L1137" t="s">
        <v>3540</v>
      </c>
      <c r="M1137">
        <v>7600</v>
      </c>
      <c r="N1137" s="145"/>
      <c r="R1137" s="148"/>
      <c r="S1137" s="145"/>
    </row>
    <row r="1138" spans="11:19">
      <c r="K1138" t="s">
        <v>1127</v>
      </c>
      <c r="L1138" t="s">
        <v>3541</v>
      </c>
      <c r="M1138">
        <v>7600</v>
      </c>
      <c r="N1138" s="145"/>
      <c r="R1138" s="148"/>
      <c r="S1138" s="145"/>
    </row>
    <row r="1139" spans="11:19">
      <c r="K1139" t="s">
        <v>1128</v>
      </c>
      <c r="L1139" t="s">
        <v>3542</v>
      </c>
      <c r="M1139">
        <v>9500</v>
      </c>
      <c r="N1139" s="145"/>
      <c r="R1139" s="148"/>
      <c r="S1139" s="145"/>
    </row>
    <row r="1140" spans="11:19">
      <c r="K1140" t="s">
        <v>1129</v>
      </c>
      <c r="L1140" t="s">
        <v>3543</v>
      </c>
      <c r="M1140">
        <v>2850</v>
      </c>
      <c r="N1140" s="145"/>
      <c r="R1140" s="148"/>
      <c r="S1140" s="145"/>
    </row>
    <row r="1141" spans="11:19">
      <c r="K1141" t="s">
        <v>1130</v>
      </c>
      <c r="L1141" t="s">
        <v>3544</v>
      </c>
      <c r="M1141">
        <v>2850</v>
      </c>
      <c r="N1141" s="145"/>
      <c r="R1141" s="148"/>
      <c r="S1141" s="145"/>
    </row>
    <row r="1142" spans="11:19">
      <c r="K1142" t="s">
        <v>1131</v>
      </c>
      <c r="L1142" t="s">
        <v>3545</v>
      </c>
      <c r="M1142">
        <v>4750</v>
      </c>
      <c r="N1142" s="145"/>
      <c r="R1142" s="148"/>
      <c r="S1142" s="145"/>
    </row>
    <row r="1143" spans="11:19">
      <c r="K1143" t="s">
        <v>1132</v>
      </c>
      <c r="L1143" t="s">
        <v>3546</v>
      </c>
      <c r="M1143">
        <v>4750</v>
      </c>
      <c r="N1143" s="145"/>
      <c r="R1143" s="148"/>
      <c r="S1143" s="145"/>
    </row>
    <row r="1144" spans="11:19">
      <c r="K1144" t="s">
        <v>1133</v>
      </c>
      <c r="L1144" t="s">
        <v>3547</v>
      </c>
      <c r="M1144">
        <v>9500</v>
      </c>
      <c r="N1144" s="145"/>
      <c r="R1144" s="148"/>
      <c r="S1144" s="145"/>
    </row>
    <row r="1145" spans="11:19">
      <c r="K1145" t="s">
        <v>1134</v>
      </c>
      <c r="L1145" t="s">
        <v>3548</v>
      </c>
      <c r="M1145">
        <v>3800</v>
      </c>
      <c r="N1145" s="145"/>
      <c r="R1145" s="148"/>
      <c r="S1145" s="145"/>
    </row>
    <row r="1146" spans="11:19">
      <c r="K1146" t="s">
        <v>1135</v>
      </c>
      <c r="L1146" t="s">
        <v>3549</v>
      </c>
      <c r="M1146">
        <v>3800</v>
      </c>
      <c r="N1146" s="145"/>
      <c r="R1146" s="148"/>
      <c r="S1146" s="145"/>
    </row>
    <row r="1147" spans="11:19">
      <c r="K1147" t="s">
        <v>1136</v>
      </c>
      <c r="L1147" t="s">
        <v>3550</v>
      </c>
      <c r="M1147">
        <v>4750</v>
      </c>
      <c r="N1147" s="145"/>
      <c r="R1147" s="148"/>
      <c r="S1147" s="145"/>
    </row>
    <row r="1148" spans="11:19">
      <c r="K1148" t="s">
        <v>1137</v>
      </c>
      <c r="L1148" t="s">
        <v>3551</v>
      </c>
      <c r="M1148">
        <v>4750</v>
      </c>
      <c r="N1148" s="145"/>
      <c r="R1148" s="148"/>
      <c r="S1148" s="145"/>
    </row>
    <row r="1149" spans="11:19">
      <c r="K1149" t="s">
        <v>1138</v>
      </c>
      <c r="L1149" t="s">
        <v>3552</v>
      </c>
      <c r="M1149">
        <v>7600</v>
      </c>
      <c r="N1149" s="145"/>
      <c r="R1149" s="148"/>
      <c r="S1149" s="145"/>
    </row>
    <row r="1150" spans="11:19">
      <c r="K1150" t="s">
        <v>1139</v>
      </c>
      <c r="L1150" t="s">
        <v>3553</v>
      </c>
      <c r="M1150">
        <v>9500</v>
      </c>
      <c r="N1150" s="145"/>
      <c r="R1150" s="148"/>
      <c r="S1150" s="145"/>
    </row>
    <row r="1151" spans="11:19">
      <c r="K1151" t="s">
        <v>1140</v>
      </c>
      <c r="L1151" t="s">
        <v>3554</v>
      </c>
      <c r="M1151">
        <v>6750</v>
      </c>
      <c r="N1151" s="145"/>
      <c r="R1151" s="148"/>
      <c r="S1151" s="145"/>
    </row>
    <row r="1152" spans="11:19">
      <c r="K1152" t="s">
        <v>1141</v>
      </c>
      <c r="L1152" t="s">
        <v>3555</v>
      </c>
      <c r="M1152">
        <v>6750</v>
      </c>
      <c r="N1152" s="145"/>
      <c r="R1152" s="148"/>
      <c r="S1152" s="145"/>
    </row>
    <row r="1153" spans="11:19">
      <c r="K1153" t="s">
        <v>1142</v>
      </c>
      <c r="L1153" t="s">
        <v>3556</v>
      </c>
      <c r="M1153">
        <v>6750</v>
      </c>
      <c r="N1153" s="145"/>
      <c r="R1153" s="148"/>
      <c r="S1153" s="145"/>
    </row>
    <row r="1154" spans="11:19">
      <c r="K1154" t="s">
        <v>1143</v>
      </c>
      <c r="L1154" t="s">
        <v>3557</v>
      </c>
      <c r="M1154">
        <v>11250</v>
      </c>
      <c r="N1154" s="145"/>
      <c r="R1154" s="148"/>
      <c r="S1154" s="145"/>
    </row>
    <row r="1155" spans="11:19">
      <c r="K1155" t="s">
        <v>1144</v>
      </c>
      <c r="L1155" t="s">
        <v>3558</v>
      </c>
      <c r="M1155">
        <v>11250</v>
      </c>
      <c r="N1155" s="145"/>
      <c r="R1155" s="148"/>
      <c r="S1155" s="145"/>
    </row>
    <row r="1156" spans="11:19">
      <c r="K1156" t="s">
        <v>1145</v>
      </c>
      <c r="L1156" t="s">
        <v>3559</v>
      </c>
      <c r="M1156">
        <v>11250</v>
      </c>
      <c r="N1156" s="145"/>
      <c r="R1156" s="148"/>
      <c r="S1156" s="145"/>
    </row>
    <row r="1157" spans="11:19">
      <c r="K1157" t="s">
        <v>1146</v>
      </c>
      <c r="L1157" t="s">
        <v>3560</v>
      </c>
      <c r="M1157">
        <v>18000</v>
      </c>
      <c r="N1157" s="145"/>
      <c r="R1157" s="148"/>
      <c r="S1157" s="145"/>
    </row>
    <row r="1158" spans="11:19">
      <c r="K1158" t="s">
        <v>1147</v>
      </c>
      <c r="L1158" t="s">
        <v>3561</v>
      </c>
      <c r="M1158">
        <v>18000</v>
      </c>
      <c r="N1158" s="145"/>
      <c r="R1158" s="148"/>
      <c r="S1158" s="145"/>
    </row>
    <row r="1159" spans="11:19">
      <c r="K1159" t="s">
        <v>1148</v>
      </c>
      <c r="L1159" t="s">
        <v>3562</v>
      </c>
      <c r="M1159">
        <v>18000</v>
      </c>
      <c r="N1159" s="145"/>
      <c r="R1159" s="148"/>
      <c r="S1159" s="145"/>
    </row>
    <row r="1160" spans="11:19">
      <c r="K1160" t="s">
        <v>1149</v>
      </c>
      <c r="L1160" t="s">
        <v>3563</v>
      </c>
      <c r="M1160">
        <v>3600</v>
      </c>
      <c r="N1160" s="145"/>
      <c r="R1160" s="148"/>
      <c r="S1160" s="145"/>
    </row>
    <row r="1161" spans="11:19">
      <c r="K1161" t="s">
        <v>1150</v>
      </c>
      <c r="L1161" t="s">
        <v>3564</v>
      </c>
      <c r="M1161">
        <v>3600</v>
      </c>
      <c r="N1161" s="145"/>
      <c r="R1161" s="148"/>
      <c r="S1161" s="145"/>
    </row>
    <row r="1162" spans="11:19">
      <c r="K1162" t="s">
        <v>1151</v>
      </c>
      <c r="L1162" t="s">
        <v>3565</v>
      </c>
      <c r="M1162">
        <v>3600</v>
      </c>
      <c r="N1162" s="145"/>
      <c r="R1162" s="148"/>
      <c r="S1162" s="145"/>
    </row>
    <row r="1163" spans="11:19">
      <c r="K1163" t="s">
        <v>1152</v>
      </c>
      <c r="L1163" t="s">
        <v>3566</v>
      </c>
      <c r="M1163">
        <v>5800</v>
      </c>
      <c r="N1163" s="145"/>
      <c r="R1163" s="148"/>
      <c r="S1163" s="145"/>
    </row>
    <row r="1164" spans="11:19">
      <c r="K1164" t="s">
        <v>1153</v>
      </c>
      <c r="L1164" t="s">
        <v>3567</v>
      </c>
      <c r="M1164">
        <v>5800</v>
      </c>
      <c r="N1164" s="145"/>
      <c r="R1164" s="148"/>
      <c r="S1164" s="145"/>
    </row>
    <row r="1165" spans="11:19">
      <c r="K1165" t="s">
        <v>1154</v>
      </c>
      <c r="L1165" t="s">
        <v>3568</v>
      </c>
      <c r="M1165">
        <v>5800</v>
      </c>
      <c r="N1165" s="145"/>
      <c r="R1165" s="148"/>
      <c r="S1165" s="145"/>
    </row>
    <row r="1166" spans="11:19">
      <c r="K1166" t="s">
        <v>1155</v>
      </c>
      <c r="L1166" t="s">
        <v>3569</v>
      </c>
      <c r="M1166">
        <v>3600</v>
      </c>
      <c r="N1166" s="145"/>
      <c r="R1166" s="148"/>
      <c r="S1166" s="145"/>
    </row>
    <row r="1167" spans="11:19">
      <c r="K1167" t="s">
        <v>1156</v>
      </c>
      <c r="L1167" t="s">
        <v>3570</v>
      </c>
      <c r="M1167">
        <v>3600</v>
      </c>
      <c r="N1167" s="145"/>
      <c r="R1167" s="148"/>
      <c r="S1167" s="145"/>
    </row>
    <row r="1168" spans="11:19">
      <c r="K1168" t="s">
        <v>1157</v>
      </c>
      <c r="L1168" t="s">
        <v>3571</v>
      </c>
      <c r="M1168">
        <v>3600</v>
      </c>
      <c r="N1168" s="145"/>
      <c r="R1168" s="148"/>
      <c r="S1168" s="145"/>
    </row>
    <row r="1169" spans="11:19">
      <c r="K1169" t="s">
        <v>1158</v>
      </c>
      <c r="L1169" t="s">
        <v>3572</v>
      </c>
      <c r="M1169">
        <v>4500</v>
      </c>
      <c r="N1169" s="145"/>
      <c r="R1169" s="148"/>
      <c r="S1169" s="145"/>
    </row>
    <row r="1170" spans="11:19">
      <c r="K1170" t="s">
        <v>1159</v>
      </c>
      <c r="L1170" t="s">
        <v>3573</v>
      </c>
      <c r="M1170">
        <v>4500</v>
      </c>
      <c r="N1170" s="145"/>
      <c r="R1170" s="148"/>
      <c r="S1170" s="145"/>
    </row>
    <row r="1171" spans="11:19">
      <c r="K1171" t="s">
        <v>1160</v>
      </c>
      <c r="L1171" t="s">
        <v>3574</v>
      </c>
      <c r="M1171">
        <v>4500</v>
      </c>
      <c r="N1171" s="145"/>
      <c r="R1171" s="148"/>
      <c r="S1171" s="145"/>
    </row>
    <row r="1172" spans="11:19">
      <c r="K1172" t="s">
        <v>1161</v>
      </c>
      <c r="L1172" t="s">
        <v>3575</v>
      </c>
      <c r="M1172">
        <v>7200</v>
      </c>
      <c r="N1172" s="145"/>
      <c r="R1172" s="148"/>
      <c r="S1172" s="145"/>
    </row>
    <row r="1173" spans="11:19">
      <c r="K1173" t="s">
        <v>1162</v>
      </c>
      <c r="L1173" t="s">
        <v>3576</v>
      </c>
      <c r="M1173">
        <v>7200</v>
      </c>
      <c r="N1173" s="145"/>
      <c r="R1173" s="148"/>
      <c r="S1173" s="145"/>
    </row>
    <row r="1174" spans="11:19">
      <c r="K1174" t="s">
        <v>1163</v>
      </c>
      <c r="L1174" t="s">
        <v>3577</v>
      </c>
      <c r="M1174">
        <v>7200</v>
      </c>
      <c r="N1174" s="145"/>
      <c r="R1174" s="148"/>
      <c r="S1174" s="145"/>
    </row>
    <row r="1175" spans="11:19">
      <c r="K1175" t="s">
        <v>1164</v>
      </c>
      <c r="L1175" t="s">
        <v>3578</v>
      </c>
      <c r="M1175">
        <v>2250</v>
      </c>
      <c r="N1175" s="145"/>
      <c r="R1175" s="148"/>
      <c r="S1175" s="145"/>
    </row>
    <row r="1176" spans="11:19">
      <c r="K1176" t="s">
        <v>1165</v>
      </c>
      <c r="L1176" t="s">
        <v>3579</v>
      </c>
      <c r="M1176">
        <v>2250</v>
      </c>
      <c r="N1176" s="145"/>
      <c r="R1176" s="148"/>
      <c r="S1176" s="145"/>
    </row>
    <row r="1177" spans="11:19">
      <c r="K1177" t="s">
        <v>1166</v>
      </c>
      <c r="L1177" t="s">
        <v>3580</v>
      </c>
      <c r="M1177">
        <v>4500</v>
      </c>
      <c r="N1177" s="145"/>
      <c r="R1177" s="148"/>
      <c r="S1177" s="145"/>
    </row>
    <row r="1178" spans="11:19">
      <c r="K1178" t="s">
        <v>1167</v>
      </c>
      <c r="L1178" t="s">
        <v>3581</v>
      </c>
      <c r="M1178">
        <v>4500</v>
      </c>
      <c r="N1178" s="145"/>
      <c r="R1178" s="148"/>
      <c r="S1178" s="145"/>
    </row>
    <row r="1179" spans="11:19">
      <c r="K1179" t="s">
        <v>1168</v>
      </c>
      <c r="L1179" t="s">
        <v>3582</v>
      </c>
      <c r="M1179">
        <v>4500</v>
      </c>
      <c r="N1179" s="145"/>
      <c r="R1179" s="148"/>
      <c r="S1179" s="145"/>
    </row>
    <row r="1180" spans="11:19">
      <c r="K1180" t="s">
        <v>1169</v>
      </c>
      <c r="L1180" t="s">
        <v>3583</v>
      </c>
      <c r="M1180">
        <v>4500</v>
      </c>
      <c r="N1180" s="145"/>
      <c r="R1180" s="148"/>
      <c r="S1180" s="145"/>
    </row>
    <row r="1181" spans="11:19">
      <c r="K1181" t="s">
        <v>1170</v>
      </c>
      <c r="L1181" t="s">
        <v>3584</v>
      </c>
      <c r="M1181">
        <v>7650</v>
      </c>
      <c r="N1181" s="145"/>
      <c r="R1181" s="148"/>
      <c r="S1181" s="145"/>
    </row>
    <row r="1182" spans="11:19">
      <c r="K1182" t="s">
        <v>1171</v>
      </c>
      <c r="L1182" t="s">
        <v>3585</v>
      </c>
      <c r="M1182">
        <v>7650</v>
      </c>
      <c r="N1182" s="145"/>
      <c r="R1182" s="148"/>
      <c r="S1182" s="145"/>
    </row>
    <row r="1183" spans="11:19">
      <c r="K1183" t="s">
        <v>1172</v>
      </c>
      <c r="L1183" t="s">
        <v>3586</v>
      </c>
      <c r="M1183">
        <v>2550</v>
      </c>
      <c r="N1183" s="145"/>
      <c r="R1183" s="148"/>
      <c r="S1183" s="145"/>
    </row>
    <row r="1184" spans="11:19">
      <c r="K1184" t="s">
        <v>1173</v>
      </c>
      <c r="L1184" t="s">
        <v>3587</v>
      </c>
      <c r="M1184">
        <v>2550</v>
      </c>
      <c r="N1184" s="145"/>
      <c r="R1184" s="148"/>
      <c r="S1184" s="145"/>
    </row>
    <row r="1185" spans="11:19">
      <c r="K1185" t="s">
        <v>1174</v>
      </c>
      <c r="L1185" t="s">
        <v>3588</v>
      </c>
      <c r="M1185">
        <v>4250</v>
      </c>
      <c r="N1185" s="145"/>
      <c r="R1185" s="148"/>
      <c r="S1185" s="145"/>
    </row>
    <row r="1186" spans="11:19">
      <c r="K1186" t="s">
        <v>1175</v>
      </c>
      <c r="L1186" t="s">
        <v>3589</v>
      </c>
      <c r="M1186">
        <v>4250</v>
      </c>
      <c r="N1186" s="145"/>
      <c r="R1186" s="148"/>
      <c r="S1186" s="145"/>
    </row>
    <row r="1187" spans="11:19">
      <c r="K1187" t="s">
        <v>1176</v>
      </c>
      <c r="L1187" t="s">
        <v>3590</v>
      </c>
      <c r="M1187">
        <v>2375</v>
      </c>
      <c r="N1187" s="145"/>
      <c r="R1187" s="148"/>
      <c r="S1187" s="145"/>
    </row>
    <row r="1188" spans="11:19">
      <c r="K1188" t="s">
        <v>1177</v>
      </c>
      <c r="L1188" t="s">
        <v>3591</v>
      </c>
      <c r="M1188">
        <v>2375</v>
      </c>
      <c r="N1188" s="145"/>
      <c r="R1188" s="148"/>
      <c r="S1188" s="145"/>
    </row>
    <row r="1189" spans="11:19">
      <c r="K1189" t="s">
        <v>1178</v>
      </c>
      <c r="L1189" t="s">
        <v>3592</v>
      </c>
      <c r="M1189">
        <v>4750</v>
      </c>
      <c r="N1189" s="145"/>
      <c r="R1189" s="148"/>
      <c r="S1189" s="145"/>
    </row>
    <row r="1190" spans="11:19">
      <c r="K1190" t="s">
        <v>1179</v>
      </c>
      <c r="L1190" t="s">
        <v>3593</v>
      </c>
      <c r="M1190">
        <v>4750</v>
      </c>
      <c r="N1190" s="145"/>
      <c r="R1190" s="148"/>
      <c r="S1190" s="145"/>
    </row>
    <row r="1191" spans="11:19">
      <c r="K1191" t="s">
        <v>1180</v>
      </c>
      <c r="L1191" t="s">
        <v>3594</v>
      </c>
      <c r="M1191">
        <v>4750</v>
      </c>
      <c r="N1191" s="145"/>
      <c r="R1191" s="148"/>
      <c r="S1191" s="145"/>
    </row>
    <row r="1192" spans="11:19">
      <c r="K1192" t="s">
        <v>1181</v>
      </c>
      <c r="L1192" t="s">
        <v>3595</v>
      </c>
      <c r="M1192">
        <v>4275</v>
      </c>
      <c r="N1192" s="145"/>
      <c r="R1192" s="148"/>
      <c r="S1192" s="145"/>
    </row>
    <row r="1193" spans="11:19">
      <c r="K1193" t="s">
        <v>1182</v>
      </c>
      <c r="L1193" t="s">
        <v>3596</v>
      </c>
      <c r="M1193">
        <v>2850</v>
      </c>
      <c r="N1193" s="145"/>
      <c r="R1193" s="148"/>
      <c r="S1193" s="145"/>
    </row>
    <row r="1194" spans="11:19">
      <c r="K1194" t="s">
        <v>1183</v>
      </c>
      <c r="L1194" t="s">
        <v>3597</v>
      </c>
      <c r="M1194">
        <v>4275</v>
      </c>
      <c r="N1194" s="145"/>
      <c r="R1194" s="148"/>
      <c r="S1194" s="145"/>
    </row>
    <row r="1195" spans="11:19">
      <c r="K1195" t="s">
        <v>1184</v>
      </c>
      <c r="L1195" t="s">
        <v>3598</v>
      </c>
      <c r="M1195">
        <v>2850</v>
      </c>
      <c r="N1195" s="145"/>
      <c r="R1195" s="148"/>
      <c r="S1195" s="145"/>
    </row>
    <row r="1196" spans="11:19">
      <c r="K1196" t="s">
        <v>1185</v>
      </c>
      <c r="L1196" t="s">
        <v>3599</v>
      </c>
      <c r="M1196">
        <v>1800</v>
      </c>
      <c r="N1196" s="145"/>
      <c r="R1196" s="148"/>
      <c r="S1196" s="145"/>
    </row>
    <row r="1197" spans="11:19">
      <c r="K1197" t="s">
        <v>1186</v>
      </c>
      <c r="L1197" t="s">
        <v>3600</v>
      </c>
      <c r="M1197">
        <v>1800</v>
      </c>
      <c r="N1197" s="145"/>
      <c r="R1197" s="148"/>
      <c r="S1197" s="145"/>
    </row>
    <row r="1198" spans="11:19">
      <c r="K1198" t="s">
        <v>1187</v>
      </c>
      <c r="L1198" t="s">
        <v>3601</v>
      </c>
      <c r="M1198">
        <v>3600</v>
      </c>
      <c r="N1198" s="145"/>
      <c r="R1198" s="148"/>
      <c r="S1198" s="145"/>
    </row>
    <row r="1199" spans="11:19">
      <c r="K1199" t="s">
        <v>1188</v>
      </c>
      <c r="L1199" t="s">
        <v>3602</v>
      </c>
      <c r="M1199">
        <v>3600</v>
      </c>
      <c r="N1199" s="145"/>
      <c r="R1199" s="148"/>
      <c r="S1199" s="145"/>
    </row>
    <row r="1200" spans="11:19">
      <c r="K1200" t="s">
        <v>1189</v>
      </c>
      <c r="L1200" t="s">
        <v>3603</v>
      </c>
      <c r="M1200">
        <v>1980</v>
      </c>
      <c r="N1200" s="145"/>
      <c r="R1200" s="148"/>
      <c r="S1200" s="145"/>
    </row>
    <row r="1201" spans="11:19">
      <c r="K1201" t="s">
        <v>1190</v>
      </c>
      <c r="L1201" t="s">
        <v>3604</v>
      </c>
      <c r="M1201">
        <v>1800</v>
      </c>
      <c r="N1201" s="145"/>
      <c r="R1201" s="148"/>
      <c r="S1201" s="145"/>
    </row>
    <row r="1202" spans="11:19">
      <c r="K1202" t="s">
        <v>1191</v>
      </c>
      <c r="L1202" t="s">
        <v>3605</v>
      </c>
      <c r="M1202">
        <v>1800</v>
      </c>
      <c r="N1202" s="145"/>
      <c r="R1202" s="148"/>
      <c r="S1202" s="145"/>
    </row>
    <row r="1203" spans="11:19">
      <c r="K1203" t="s">
        <v>1192</v>
      </c>
      <c r="L1203" t="s">
        <v>3606</v>
      </c>
      <c r="M1203">
        <v>4500</v>
      </c>
      <c r="N1203" s="145"/>
      <c r="R1203" s="148"/>
      <c r="S1203" s="145"/>
    </row>
    <row r="1204" spans="11:19">
      <c r="K1204" t="s">
        <v>1193</v>
      </c>
      <c r="L1204" t="s">
        <v>3607</v>
      </c>
      <c r="M1204">
        <v>4500</v>
      </c>
      <c r="N1204" s="145"/>
      <c r="R1204" s="148"/>
      <c r="S1204" s="145"/>
    </row>
    <row r="1205" spans="11:19">
      <c r="K1205" t="s">
        <v>1194</v>
      </c>
      <c r="L1205" t="s">
        <v>3608</v>
      </c>
      <c r="M1205">
        <v>2700</v>
      </c>
      <c r="N1205" s="145"/>
      <c r="R1205" s="148"/>
      <c r="S1205" s="145"/>
    </row>
    <row r="1206" spans="11:19">
      <c r="K1206" t="s">
        <v>1195</v>
      </c>
      <c r="L1206" t="s">
        <v>3609</v>
      </c>
      <c r="M1206">
        <v>2700</v>
      </c>
      <c r="N1206" s="145"/>
      <c r="R1206" s="148"/>
      <c r="S1206" s="145"/>
    </row>
    <row r="1207" spans="11:19">
      <c r="K1207" t="s">
        <v>1196</v>
      </c>
      <c r="L1207" t="s">
        <v>3610</v>
      </c>
      <c r="M1207">
        <v>1800</v>
      </c>
      <c r="N1207" s="145"/>
      <c r="R1207" s="148"/>
      <c r="S1207" s="145"/>
    </row>
    <row r="1208" spans="11:19">
      <c r="K1208" t="s">
        <v>1197</v>
      </c>
      <c r="L1208" t="s">
        <v>3611</v>
      </c>
      <c r="M1208">
        <v>1800</v>
      </c>
      <c r="N1208" s="145"/>
      <c r="R1208" s="148"/>
      <c r="S1208" s="145"/>
    </row>
    <row r="1209" spans="11:19">
      <c r="K1209" t="s">
        <v>1198</v>
      </c>
      <c r="L1209" t="s">
        <v>3612</v>
      </c>
      <c r="M1209">
        <v>1800</v>
      </c>
      <c r="N1209" s="145"/>
      <c r="R1209" s="148"/>
      <c r="S1209" s="145"/>
    </row>
    <row r="1210" spans="11:19">
      <c r="K1210" t="s">
        <v>1199</v>
      </c>
      <c r="L1210" t="s">
        <v>3610</v>
      </c>
      <c r="M1210">
        <v>2250</v>
      </c>
      <c r="N1210" s="145"/>
      <c r="R1210" s="148"/>
      <c r="S1210" s="145"/>
    </row>
    <row r="1211" spans="11:19">
      <c r="K1211" t="s">
        <v>1200</v>
      </c>
      <c r="L1211" t="s">
        <v>3611</v>
      </c>
      <c r="M1211">
        <v>2250</v>
      </c>
      <c r="N1211" s="145"/>
      <c r="R1211" s="148"/>
      <c r="S1211" s="145"/>
    </row>
    <row r="1212" spans="11:19">
      <c r="K1212" t="s">
        <v>1201</v>
      </c>
      <c r="L1212" t="s">
        <v>3612</v>
      </c>
      <c r="M1212">
        <v>2250</v>
      </c>
      <c r="N1212" s="145"/>
      <c r="R1212" s="148"/>
      <c r="S1212" s="145"/>
    </row>
    <row r="1213" spans="11:19">
      <c r="K1213" t="s">
        <v>1202</v>
      </c>
      <c r="L1213" t="s">
        <v>3613</v>
      </c>
      <c r="M1213">
        <v>4050</v>
      </c>
      <c r="N1213" s="145"/>
      <c r="R1213" s="148"/>
      <c r="S1213" s="145"/>
    </row>
    <row r="1214" spans="11:19">
      <c r="K1214" t="s">
        <v>1203</v>
      </c>
      <c r="L1214" t="s">
        <v>3614</v>
      </c>
      <c r="M1214">
        <v>4050</v>
      </c>
      <c r="N1214" s="145"/>
      <c r="R1214" s="148"/>
      <c r="S1214" s="145"/>
    </row>
    <row r="1215" spans="11:19">
      <c r="K1215" t="s">
        <v>1204</v>
      </c>
      <c r="L1215" t="s">
        <v>3615</v>
      </c>
      <c r="M1215">
        <v>4050</v>
      </c>
      <c r="N1215" s="145"/>
      <c r="R1215" s="148"/>
      <c r="S1215" s="145"/>
    </row>
    <row r="1216" spans="11:19">
      <c r="K1216" t="s">
        <v>1205</v>
      </c>
      <c r="L1216" t="s">
        <v>3616</v>
      </c>
      <c r="M1216">
        <v>1080</v>
      </c>
      <c r="N1216" s="145"/>
      <c r="R1216" s="148"/>
      <c r="S1216" s="145"/>
    </row>
    <row r="1217" spans="11:19">
      <c r="K1217" t="s">
        <v>1206</v>
      </c>
      <c r="L1217" t="s">
        <v>3617</v>
      </c>
      <c r="M1217">
        <v>1080</v>
      </c>
      <c r="N1217" s="145"/>
      <c r="R1217" s="148"/>
      <c r="S1217" s="145"/>
    </row>
    <row r="1218" spans="11:19">
      <c r="K1218" t="s">
        <v>1207</v>
      </c>
      <c r="L1218" t="s">
        <v>3618</v>
      </c>
      <c r="M1218">
        <v>2125</v>
      </c>
      <c r="N1218" s="145"/>
      <c r="R1218" s="148"/>
      <c r="S1218" s="145"/>
    </row>
    <row r="1219" spans="11:19">
      <c r="K1219" t="s">
        <v>1208</v>
      </c>
      <c r="L1219" t="s">
        <v>3619</v>
      </c>
      <c r="M1219">
        <v>2125</v>
      </c>
      <c r="R1219" s="146"/>
      <c r="S1219" s="145"/>
    </row>
    <row r="1220" spans="11:19">
      <c r="K1220" t="s">
        <v>1209</v>
      </c>
      <c r="L1220" t="s">
        <v>3620</v>
      </c>
      <c r="M1220">
        <v>4250</v>
      </c>
      <c r="R1220" s="146"/>
      <c r="S1220" s="145"/>
    </row>
    <row r="1221" spans="11:19">
      <c r="K1221" t="s">
        <v>1210</v>
      </c>
      <c r="L1221" t="s">
        <v>3621</v>
      </c>
      <c r="M1221">
        <v>4250</v>
      </c>
      <c r="R1221" s="146"/>
      <c r="S1221" s="145"/>
    </row>
    <row r="1222" spans="11:19">
      <c r="K1222" t="s">
        <v>1211</v>
      </c>
      <c r="L1222" t="s">
        <v>3622</v>
      </c>
      <c r="M1222">
        <v>2250</v>
      </c>
      <c r="R1222" s="146"/>
      <c r="S1222" s="145"/>
    </row>
    <row r="1223" spans="11:19">
      <c r="K1223" t="s">
        <v>1212</v>
      </c>
      <c r="L1223" t="s">
        <v>3623</v>
      </c>
      <c r="M1223">
        <v>2250</v>
      </c>
      <c r="R1223" s="146"/>
      <c r="S1223" s="145"/>
    </row>
    <row r="1224" spans="11:19">
      <c r="K1224" t="s">
        <v>1213</v>
      </c>
      <c r="L1224" t="s">
        <v>3624</v>
      </c>
      <c r="M1224">
        <v>2250</v>
      </c>
      <c r="R1224" s="146"/>
      <c r="S1224" s="145"/>
    </row>
    <row r="1225" spans="11:19">
      <c r="K1225" t="s">
        <v>1214</v>
      </c>
      <c r="L1225" t="s">
        <v>3625</v>
      </c>
      <c r="M1225">
        <v>4500</v>
      </c>
      <c r="R1225" s="146"/>
      <c r="S1225" s="145"/>
    </row>
    <row r="1226" spans="11:19">
      <c r="K1226" t="s">
        <v>1215</v>
      </c>
      <c r="L1226" t="s">
        <v>3626</v>
      </c>
      <c r="M1226">
        <v>2850</v>
      </c>
      <c r="R1226" s="146"/>
      <c r="S1226" s="145"/>
    </row>
    <row r="1227" spans="11:19">
      <c r="K1227" t="s">
        <v>1216</v>
      </c>
      <c r="L1227" t="s">
        <v>3627</v>
      </c>
      <c r="M1227">
        <v>2850</v>
      </c>
      <c r="R1227" s="146"/>
      <c r="S1227" s="145"/>
    </row>
    <row r="1228" spans="11:19">
      <c r="K1228" t="s">
        <v>1217</v>
      </c>
      <c r="L1228" t="s">
        <v>3628</v>
      </c>
      <c r="M1228">
        <v>3610</v>
      </c>
    </row>
    <row r="1229" spans="11:19">
      <c r="K1229" t="s">
        <v>1218</v>
      </c>
      <c r="L1229" t="s">
        <v>3629</v>
      </c>
      <c r="M1229">
        <v>4750</v>
      </c>
    </row>
    <row r="1230" spans="11:19">
      <c r="K1230" t="s">
        <v>1219</v>
      </c>
      <c r="L1230" t="s">
        <v>3630</v>
      </c>
      <c r="M1230">
        <v>4750</v>
      </c>
    </row>
    <row r="1231" spans="11:19">
      <c r="K1231" t="s">
        <v>1220</v>
      </c>
      <c r="L1231" t="s">
        <v>3631</v>
      </c>
      <c r="M1231">
        <v>1275</v>
      </c>
    </row>
    <row r="1232" spans="11:19">
      <c r="K1232" t="s">
        <v>1221</v>
      </c>
      <c r="L1232" t="s">
        <v>3632</v>
      </c>
      <c r="M1232">
        <v>2550</v>
      </c>
    </row>
    <row r="1233" spans="11:13">
      <c r="K1233" t="s">
        <v>1222</v>
      </c>
      <c r="L1233" t="s">
        <v>3633</v>
      </c>
      <c r="M1233">
        <v>2550</v>
      </c>
    </row>
    <row r="1234" spans="11:13">
      <c r="K1234" t="s">
        <v>1223</v>
      </c>
      <c r="L1234" t="s">
        <v>3634</v>
      </c>
      <c r="M1234">
        <v>2125</v>
      </c>
    </row>
    <row r="1235" spans="11:13">
      <c r="K1235" t="s">
        <v>1224</v>
      </c>
      <c r="L1235" t="s">
        <v>3635</v>
      </c>
      <c r="M1235">
        <v>2550</v>
      </c>
    </row>
    <row r="1236" spans="11:13">
      <c r="K1236" t="s">
        <v>1225</v>
      </c>
      <c r="L1236" t="s">
        <v>3636</v>
      </c>
      <c r="M1236">
        <v>2550</v>
      </c>
    </row>
    <row r="1237" spans="11:13">
      <c r="K1237" t="s">
        <v>1226</v>
      </c>
      <c r="L1237" t="s">
        <v>3637</v>
      </c>
      <c r="M1237">
        <v>2375</v>
      </c>
    </row>
    <row r="1238" spans="11:13">
      <c r="K1238" t="s">
        <v>1227</v>
      </c>
      <c r="L1238" t="s">
        <v>3638</v>
      </c>
      <c r="M1238">
        <v>2850</v>
      </c>
    </row>
    <row r="1239" spans="11:13">
      <c r="K1239" t="s">
        <v>1228</v>
      </c>
      <c r="L1239" t="s">
        <v>3639</v>
      </c>
      <c r="M1239">
        <v>3610</v>
      </c>
    </row>
    <row r="1240" spans="11:13">
      <c r="K1240" t="s">
        <v>1229</v>
      </c>
      <c r="L1240" t="s">
        <v>3640</v>
      </c>
      <c r="M1240">
        <v>2850</v>
      </c>
    </row>
    <row r="1241" spans="11:13">
      <c r="K1241" t="s">
        <v>1230</v>
      </c>
      <c r="L1241" t="s">
        <v>3641</v>
      </c>
      <c r="M1241">
        <v>3325</v>
      </c>
    </row>
    <row r="1242" spans="11:13">
      <c r="K1242" t="s">
        <v>1231</v>
      </c>
      <c r="L1242" t="s">
        <v>3642</v>
      </c>
      <c r="M1242">
        <v>4750</v>
      </c>
    </row>
    <row r="1243" spans="11:13">
      <c r="K1243" t="s">
        <v>1232</v>
      </c>
      <c r="L1243" t="s">
        <v>3643</v>
      </c>
      <c r="M1243">
        <v>2550</v>
      </c>
    </row>
    <row r="1244" spans="11:13">
      <c r="K1244" t="s">
        <v>1233</v>
      </c>
      <c r="L1244" t="s">
        <v>3644</v>
      </c>
      <c r="M1244">
        <v>2975</v>
      </c>
    </row>
    <row r="1245" spans="11:13">
      <c r="K1245" t="s">
        <v>1234</v>
      </c>
      <c r="L1245" t="s">
        <v>3645</v>
      </c>
      <c r="M1245">
        <v>4250</v>
      </c>
    </row>
    <row r="1246" spans="11:13">
      <c r="K1246" t="s">
        <v>1235</v>
      </c>
      <c r="L1246" t="s">
        <v>3646</v>
      </c>
      <c r="M1246">
        <v>2550</v>
      </c>
    </row>
    <row r="1247" spans="11:13">
      <c r="K1247" t="s">
        <v>1236</v>
      </c>
      <c r="L1247" t="s">
        <v>3647</v>
      </c>
      <c r="M1247">
        <v>2550</v>
      </c>
    </row>
    <row r="1248" spans="11:13">
      <c r="K1248" t="s">
        <v>1237</v>
      </c>
      <c r="L1248" t="s">
        <v>3648</v>
      </c>
      <c r="M1248">
        <v>4250</v>
      </c>
    </row>
    <row r="1249" spans="11:13">
      <c r="K1249" t="s">
        <v>1238</v>
      </c>
      <c r="L1249" t="s">
        <v>3649</v>
      </c>
      <c r="M1249">
        <v>1200</v>
      </c>
    </row>
    <row r="1250" spans="11:13">
      <c r="K1250" t="s">
        <v>1239</v>
      </c>
      <c r="L1250" t="s">
        <v>3650</v>
      </c>
      <c r="M1250">
        <v>1200</v>
      </c>
    </row>
    <row r="1251" spans="11:13">
      <c r="K1251" t="s">
        <v>1240</v>
      </c>
      <c r="L1251" t="s">
        <v>3651</v>
      </c>
      <c r="M1251">
        <v>1400</v>
      </c>
    </row>
    <row r="1252" spans="11:13">
      <c r="K1252" t="s">
        <v>1241</v>
      </c>
      <c r="L1252" t="s">
        <v>3652</v>
      </c>
      <c r="M1252">
        <v>1400</v>
      </c>
    </row>
    <row r="1253" spans="11:13">
      <c r="K1253" t="s">
        <v>1242</v>
      </c>
      <c r="L1253" t="s">
        <v>3653</v>
      </c>
      <c r="M1253">
        <v>2300</v>
      </c>
    </row>
    <row r="1254" spans="11:13">
      <c r="K1254" t="s">
        <v>1243</v>
      </c>
      <c r="L1254" t="s">
        <v>3654</v>
      </c>
      <c r="M1254">
        <v>3200</v>
      </c>
    </row>
    <row r="1255" spans="11:13">
      <c r="K1255" t="s">
        <v>1244</v>
      </c>
      <c r="L1255" t="s">
        <v>3655</v>
      </c>
      <c r="M1255">
        <v>4000</v>
      </c>
    </row>
    <row r="1256" spans="11:13">
      <c r="K1256" t="s">
        <v>1245</v>
      </c>
      <c r="L1256" t="s">
        <v>3656</v>
      </c>
      <c r="M1256">
        <v>6000</v>
      </c>
    </row>
    <row r="1257" spans="11:13">
      <c r="K1257" t="s">
        <v>1246</v>
      </c>
      <c r="L1257" t="s">
        <v>3657</v>
      </c>
      <c r="M1257">
        <v>3000</v>
      </c>
    </row>
    <row r="1258" spans="11:13">
      <c r="K1258" t="s">
        <v>1247</v>
      </c>
      <c r="L1258" t="s">
        <v>3658</v>
      </c>
      <c r="M1258">
        <v>3000</v>
      </c>
    </row>
    <row r="1259" spans="11:13">
      <c r="K1259" t="s">
        <v>1248</v>
      </c>
      <c r="L1259" t="s">
        <v>3659</v>
      </c>
      <c r="M1259">
        <v>4000</v>
      </c>
    </row>
    <row r="1260" spans="11:13">
      <c r="K1260" t="s">
        <v>1249</v>
      </c>
      <c r="L1260" t="s">
        <v>3660</v>
      </c>
      <c r="M1260">
        <v>3000</v>
      </c>
    </row>
    <row r="1261" spans="11:13">
      <c r="K1261" t="s">
        <v>1250</v>
      </c>
      <c r="L1261" t="s">
        <v>3661</v>
      </c>
      <c r="M1261">
        <v>2125</v>
      </c>
    </row>
    <row r="1262" spans="11:13">
      <c r="K1262" t="s">
        <v>1251</v>
      </c>
      <c r="L1262" t="s">
        <v>3662</v>
      </c>
      <c r="M1262">
        <v>2550</v>
      </c>
    </row>
    <row r="1263" spans="11:13">
      <c r="K1263" t="s">
        <v>1252</v>
      </c>
      <c r="L1263" t="s">
        <v>3663</v>
      </c>
      <c r="M1263">
        <v>2550</v>
      </c>
    </row>
    <row r="1264" spans="11:13">
      <c r="K1264" t="s">
        <v>1253</v>
      </c>
      <c r="L1264" t="s">
        <v>3664</v>
      </c>
      <c r="M1264">
        <v>2000</v>
      </c>
    </row>
    <row r="1265" spans="11:13">
      <c r="K1265" t="s">
        <v>1254</v>
      </c>
      <c r="L1265" t="s">
        <v>3665</v>
      </c>
      <c r="M1265">
        <v>2400</v>
      </c>
    </row>
    <row r="1266" spans="11:13">
      <c r="K1266" t="s">
        <v>1255</v>
      </c>
      <c r="L1266" t="s">
        <v>3666</v>
      </c>
      <c r="M1266">
        <v>2400</v>
      </c>
    </row>
    <row r="1267" spans="11:13">
      <c r="K1267" t="s">
        <v>1256</v>
      </c>
      <c r="L1267" t="s">
        <v>3667</v>
      </c>
      <c r="M1267">
        <v>2125</v>
      </c>
    </row>
    <row r="1268" spans="11:13">
      <c r="K1268" t="s">
        <v>1257</v>
      </c>
      <c r="L1268" t="s">
        <v>3668</v>
      </c>
      <c r="M1268">
        <v>2550</v>
      </c>
    </row>
    <row r="1269" spans="11:13">
      <c r="K1269" t="s">
        <v>1258</v>
      </c>
      <c r="L1269" t="s">
        <v>3669</v>
      </c>
      <c r="M1269">
        <v>2550</v>
      </c>
    </row>
    <row r="1270" spans="11:13">
      <c r="K1270" t="s">
        <v>1259</v>
      </c>
      <c r="L1270" t="s">
        <v>3670</v>
      </c>
      <c r="M1270">
        <v>1600</v>
      </c>
    </row>
    <row r="1271" spans="11:13">
      <c r="K1271" t="s">
        <v>1260</v>
      </c>
      <c r="L1271" t="s">
        <v>3671</v>
      </c>
      <c r="M1271">
        <v>2400</v>
      </c>
    </row>
    <row r="1272" spans="11:13">
      <c r="K1272" t="s">
        <v>1261</v>
      </c>
      <c r="L1272" t="s">
        <v>3672</v>
      </c>
      <c r="M1272">
        <v>2400</v>
      </c>
    </row>
    <row r="1273" spans="11:13">
      <c r="K1273" t="s">
        <v>1262</v>
      </c>
      <c r="L1273" t="s">
        <v>3673</v>
      </c>
      <c r="M1273">
        <v>2000</v>
      </c>
    </row>
    <row r="1274" spans="11:13">
      <c r="K1274" t="s">
        <v>1263</v>
      </c>
      <c r="L1274" t="s">
        <v>3674</v>
      </c>
      <c r="M1274">
        <v>2400</v>
      </c>
    </row>
    <row r="1275" spans="11:13">
      <c r="K1275" t="s">
        <v>1264</v>
      </c>
      <c r="L1275" t="s">
        <v>3675</v>
      </c>
      <c r="M1275">
        <v>2400</v>
      </c>
    </row>
    <row r="1276" spans="11:13">
      <c r="K1276" t="s">
        <v>1265</v>
      </c>
      <c r="L1276" t="s">
        <v>3676</v>
      </c>
      <c r="M1276">
        <v>2550</v>
      </c>
    </row>
    <row r="1277" spans="11:13">
      <c r="K1277" t="s">
        <v>1266</v>
      </c>
      <c r="L1277" t="s">
        <v>3677</v>
      </c>
      <c r="M1277">
        <v>2550</v>
      </c>
    </row>
    <row r="1278" spans="11:13">
      <c r="K1278" t="s">
        <v>1267</v>
      </c>
      <c r="L1278" t="s">
        <v>3678</v>
      </c>
      <c r="M1278">
        <v>2975</v>
      </c>
    </row>
    <row r="1279" spans="11:13">
      <c r="K1279" t="s">
        <v>1268</v>
      </c>
      <c r="L1279" t="s">
        <v>3679</v>
      </c>
      <c r="M1279">
        <v>2550</v>
      </c>
    </row>
    <row r="1280" spans="11:13">
      <c r="K1280" t="s">
        <v>1269</v>
      </c>
      <c r="L1280" t="s">
        <v>3680</v>
      </c>
      <c r="M1280">
        <v>2550</v>
      </c>
    </row>
    <row r="1281" spans="11:13">
      <c r="K1281" t="s">
        <v>1270</v>
      </c>
      <c r="L1281" t="s">
        <v>3681</v>
      </c>
      <c r="M1281">
        <v>2125</v>
      </c>
    </row>
    <row r="1282" spans="11:13">
      <c r="K1282" t="s">
        <v>1271</v>
      </c>
      <c r="L1282" t="s">
        <v>3682</v>
      </c>
      <c r="M1282">
        <v>2550</v>
      </c>
    </row>
    <row r="1283" spans="11:13">
      <c r="K1283" t="s">
        <v>1272</v>
      </c>
      <c r="L1283" t="s">
        <v>3683</v>
      </c>
      <c r="M1283">
        <v>2550</v>
      </c>
    </row>
    <row r="1284" spans="11:13">
      <c r="K1284" t="s">
        <v>1273</v>
      </c>
      <c r="L1284" t="s">
        <v>3684</v>
      </c>
      <c r="M1284">
        <v>2125</v>
      </c>
    </row>
    <row r="1285" spans="11:13">
      <c r="K1285" t="s">
        <v>1274</v>
      </c>
      <c r="L1285" t="s">
        <v>3685</v>
      </c>
      <c r="M1285">
        <v>2550</v>
      </c>
    </row>
    <row r="1286" spans="11:13">
      <c r="K1286" t="s">
        <v>1275</v>
      </c>
      <c r="L1286" t="s">
        <v>3686</v>
      </c>
      <c r="M1286">
        <v>2975</v>
      </c>
    </row>
    <row r="1287" spans="11:13">
      <c r="K1287" t="s">
        <v>1276</v>
      </c>
      <c r="L1287" t="s">
        <v>3687</v>
      </c>
      <c r="M1287">
        <v>2125</v>
      </c>
    </row>
    <row r="1288" spans="11:13">
      <c r="K1288" t="s">
        <v>1277</v>
      </c>
      <c r="L1288" t="s">
        <v>3688</v>
      </c>
      <c r="M1288">
        <v>2550</v>
      </c>
    </row>
    <row r="1289" spans="11:13">
      <c r="K1289" t="s">
        <v>1278</v>
      </c>
      <c r="L1289" t="s">
        <v>3689</v>
      </c>
      <c r="M1289">
        <v>2550</v>
      </c>
    </row>
    <row r="1290" spans="11:13">
      <c r="K1290" t="s">
        <v>1279</v>
      </c>
      <c r="L1290" t="s">
        <v>3690</v>
      </c>
      <c r="M1290">
        <v>2125</v>
      </c>
    </row>
    <row r="1291" spans="11:13">
      <c r="K1291" t="s">
        <v>1280</v>
      </c>
      <c r="L1291" t="s">
        <v>3691</v>
      </c>
      <c r="M1291">
        <v>2550</v>
      </c>
    </row>
    <row r="1292" spans="11:13">
      <c r="K1292" t="s">
        <v>1281</v>
      </c>
      <c r="L1292" t="s">
        <v>3692</v>
      </c>
      <c r="M1292">
        <v>2550</v>
      </c>
    </row>
    <row r="1293" spans="11:13">
      <c r="K1293" t="s">
        <v>1282</v>
      </c>
      <c r="L1293" t="s">
        <v>3693</v>
      </c>
      <c r="M1293">
        <v>1700</v>
      </c>
    </row>
    <row r="1294" spans="11:13">
      <c r="K1294" t="s">
        <v>1283</v>
      </c>
      <c r="L1294" t="s">
        <v>3694</v>
      </c>
      <c r="M1294">
        <v>2125</v>
      </c>
    </row>
    <row r="1295" spans="11:13">
      <c r="K1295" t="s">
        <v>1284</v>
      </c>
      <c r="L1295" t="s">
        <v>3695</v>
      </c>
      <c r="M1295">
        <v>2550</v>
      </c>
    </row>
    <row r="1296" spans="11:13">
      <c r="K1296" t="s">
        <v>1285</v>
      </c>
      <c r="L1296" t="s">
        <v>3696</v>
      </c>
      <c r="M1296">
        <v>2550</v>
      </c>
    </row>
    <row r="1297" spans="11:13">
      <c r="K1297" t="s">
        <v>1286</v>
      </c>
      <c r="L1297" t="s">
        <v>3697</v>
      </c>
      <c r="M1297">
        <v>2550</v>
      </c>
    </row>
    <row r="1298" spans="11:13">
      <c r="K1298" t="s">
        <v>1287</v>
      </c>
      <c r="L1298" t="s">
        <v>3698</v>
      </c>
      <c r="M1298">
        <v>1530</v>
      </c>
    </row>
    <row r="1299" spans="11:13">
      <c r="K1299" t="s">
        <v>1288</v>
      </c>
      <c r="L1299" t="s">
        <v>3699</v>
      </c>
      <c r="M1299">
        <v>1530</v>
      </c>
    </row>
    <row r="1300" spans="11:13">
      <c r="K1300" t="s">
        <v>1289</v>
      </c>
      <c r="L1300" t="s">
        <v>3700</v>
      </c>
      <c r="M1300">
        <v>2550</v>
      </c>
    </row>
    <row r="1301" spans="11:13">
      <c r="K1301" t="s">
        <v>1290</v>
      </c>
      <c r="L1301" t="s">
        <v>3701</v>
      </c>
      <c r="M1301">
        <v>2125</v>
      </c>
    </row>
    <row r="1302" spans="11:13">
      <c r="K1302" t="s">
        <v>1291</v>
      </c>
      <c r="L1302" t="s">
        <v>3702</v>
      </c>
      <c r="M1302">
        <v>2550</v>
      </c>
    </row>
    <row r="1303" spans="11:13">
      <c r="K1303" t="s">
        <v>1292</v>
      </c>
      <c r="L1303" t="s">
        <v>3703</v>
      </c>
      <c r="M1303">
        <v>2550</v>
      </c>
    </row>
    <row r="1304" spans="11:13">
      <c r="K1304" t="s">
        <v>1293</v>
      </c>
      <c r="L1304" t="s">
        <v>3704</v>
      </c>
      <c r="M1304">
        <v>2550</v>
      </c>
    </row>
    <row r="1305" spans="11:13">
      <c r="K1305" t="s">
        <v>1294</v>
      </c>
      <c r="L1305" t="s">
        <v>3705</v>
      </c>
      <c r="M1305">
        <v>4250</v>
      </c>
    </row>
    <row r="1306" spans="11:13">
      <c r="K1306" t="s">
        <v>1295</v>
      </c>
      <c r="L1306" t="s">
        <v>3706</v>
      </c>
      <c r="M1306">
        <v>3230</v>
      </c>
    </row>
    <row r="1307" spans="11:13">
      <c r="K1307" t="s">
        <v>1296</v>
      </c>
      <c r="L1307" t="s">
        <v>3707</v>
      </c>
      <c r="M1307">
        <v>2550</v>
      </c>
    </row>
    <row r="1308" spans="11:13">
      <c r="K1308" t="s">
        <v>1297</v>
      </c>
      <c r="L1308" t="s">
        <v>3708</v>
      </c>
      <c r="M1308">
        <v>2850</v>
      </c>
    </row>
    <row r="1309" spans="11:13">
      <c r="K1309" t="s">
        <v>1298</v>
      </c>
      <c r="L1309" t="s">
        <v>3709</v>
      </c>
      <c r="M1309">
        <v>4250</v>
      </c>
    </row>
    <row r="1310" spans="11:13">
      <c r="K1310" t="s">
        <v>1299</v>
      </c>
      <c r="L1310" t="s">
        <v>3710</v>
      </c>
      <c r="M1310">
        <v>4250</v>
      </c>
    </row>
    <row r="1311" spans="11:13">
      <c r="K1311" t="s">
        <v>1300</v>
      </c>
      <c r="L1311" t="s">
        <v>3711</v>
      </c>
      <c r="M1311">
        <v>5000</v>
      </c>
    </row>
    <row r="1312" spans="11:13">
      <c r="K1312" t="s">
        <v>1301</v>
      </c>
      <c r="L1312" t="s">
        <v>3712</v>
      </c>
      <c r="M1312">
        <v>10000</v>
      </c>
    </row>
    <row r="1313" spans="11:13">
      <c r="K1313" t="s">
        <v>1302</v>
      </c>
      <c r="L1313" t="s">
        <v>3713</v>
      </c>
      <c r="M1313">
        <v>8500</v>
      </c>
    </row>
    <row r="1314" spans="11:13">
      <c r="K1314" t="s">
        <v>1303</v>
      </c>
      <c r="L1314" t="s">
        <v>3714</v>
      </c>
      <c r="M1314">
        <v>2550</v>
      </c>
    </row>
    <row r="1315" spans="11:13">
      <c r="K1315" t="s">
        <v>1304</v>
      </c>
      <c r="L1315" t="s">
        <v>3715</v>
      </c>
      <c r="M1315">
        <v>3400</v>
      </c>
    </row>
    <row r="1316" spans="11:13">
      <c r="K1316" t="s">
        <v>1305</v>
      </c>
      <c r="L1316" t="s">
        <v>3716</v>
      </c>
      <c r="M1316">
        <v>2550</v>
      </c>
    </row>
    <row r="1317" spans="11:13">
      <c r="K1317" t="s">
        <v>1306</v>
      </c>
      <c r="L1317" t="s">
        <v>3717</v>
      </c>
      <c r="M1317">
        <v>2550</v>
      </c>
    </row>
    <row r="1318" spans="11:13">
      <c r="K1318" t="s">
        <v>1307</v>
      </c>
      <c r="L1318" t="s">
        <v>3718</v>
      </c>
      <c r="M1318">
        <v>3400</v>
      </c>
    </row>
    <row r="1319" spans="11:13">
      <c r="K1319" t="s">
        <v>1308</v>
      </c>
      <c r="L1319" t="s">
        <v>3719</v>
      </c>
      <c r="M1319">
        <v>4250</v>
      </c>
    </row>
    <row r="1320" spans="11:13">
      <c r="K1320" t="s">
        <v>1309</v>
      </c>
      <c r="L1320" t="s">
        <v>3720</v>
      </c>
      <c r="M1320">
        <v>3000</v>
      </c>
    </row>
    <row r="1321" spans="11:13">
      <c r="K1321" t="s">
        <v>1310</v>
      </c>
      <c r="L1321" t="s">
        <v>3721</v>
      </c>
      <c r="M1321">
        <v>3000</v>
      </c>
    </row>
    <row r="1322" spans="11:13">
      <c r="K1322" t="s">
        <v>1311</v>
      </c>
      <c r="L1322" t="s">
        <v>3722</v>
      </c>
      <c r="M1322">
        <v>3000</v>
      </c>
    </row>
    <row r="1323" spans="11:13">
      <c r="K1323" t="s">
        <v>1312</v>
      </c>
      <c r="L1323" t="s">
        <v>3723</v>
      </c>
      <c r="M1323">
        <v>3000</v>
      </c>
    </row>
    <row r="1324" spans="11:13">
      <c r="K1324" t="s">
        <v>1313</v>
      </c>
      <c r="L1324" t="s">
        <v>3724</v>
      </c>
      <c r="M1324">
        <v>2550</v>
      </c>
    </row>
    <row r="1325" spans="11:13">
      <c r="K1325" t="s">
        <v>1314</v>
      </c>
      <c r="L1325" t="s">
        <v>3725</v>
      </c>
      <c r="M1325">
        <v>2975</v>
      </c>
    </row>
    <row r="1326" spans="11:13">
      <c r="K1326" t="s">
        <v>1315</v>
      </c>
      <c r="L1326" t="s">
        <v>3726</v>
      </c>
      <c r="M1326">
        <v>1350</v>
      </c>
    </row>
    <row r="1327" spans="11:13">
      <c r="K1327" t="s">
        <v>1316</v>
      </c>
      <c r="L1327" t="s">
        <v>3727</v>
      </c>
      <c r="M1327">
        <v>2250</v>
      </c>
    </row>
    <row r="1328" spans="11:13">
      <c r="K1328" t="s">
        <v>1317</v>
      </c>
      <c r="L1328" t="s">
        <v>3728</v>
      </c>
      <c r="M1328">
        <v>2700</v>
      </c>
    </row>
    <row r="1329" spans="11:13">
      <c r="K1329" t="s">
        <v>1318</v>
      </c>
      <c r="L1329" t="s">
        <v>3729</v>
      </c>
      <c r="M1329">
        <v>2700</v>
      </c>
    </row>
    <row r="1330" spans="11:13">
      <c r="K1330" t="s">
        <v>1319</v>
      </c>
      <c r="L1330" t="s">
        <v>3730</v>
      </c>
      <c r="M1330">
        <v>2000</v>
      </c>
    </row>
    <row r="1331" spans="11:13">
      <c r="K1331" t="s">
        <v>1320</v>
      </c>
      <c r="L1331" t="s">
        <v>3731</v>
      </c>
      <c r="M1331">
        <v>2400</v>
      </c>
    </row>
    <row r="1332" spans="11:13">
      <c r="K1332" t="s">
        <v>1321</v>
      </c>
      <c r="L1332" t="s">
        <v>3732</v>
      </c>
      <c r="M1332">
        <v>2240</v>
      </c>
    </row>
    <row r="1333" spans="11:13">
      <c r="K1333" t="s">
        <v>1322</v>
      </c>
      <c r="L1333" t="s">
        <v>3733</v>
      </c>
      <c r="M1333">
        <v>2400</v>
      </c>
    </row>
    <row r="1334" spans="11:13">
      <c r="K1334" t="s">
        <v>1323</v>
      </c>
      <c r="L1334" t="s">
        <v>3734</v>
      </c>
      <c r="M1334">
        <v>1105</v>
      </c>
    </row>
    <row r="1335" spans="11:13">
      <c r="K1335" t="s">
        <v>1324</v>
      </c>
      <c r="L1335" t="s">
        <v>3735</v>
      </c>
      <c r="M1335">
        <v>1105</v>
      </c>
    </row>
    <row r="1336" spans="11:13">
      <c r="K1336" t="s">
        <v>1325</v>
      </c>
      <c r="L1336" t="s">
        <v>3736</v>
      </c>
      <c r="M1336">
        <v>1105</v>
      </c>
    </row>
    <row r="1337" spans="11:13">
      <c r="K1337" t="s">
        <v>1326</v>
      </c>
      <c r="L1337" t="s">
        <v>3737</v>
      </c>
      <c r="M1337">
        <v>1275</v>
      </c>
    </row>
    <row r="1338" spans="11:13">
      <c r="K1338" t="s">
        <v>1327</v>
      </c>
      <c r="L1338" t="s">
        <v>3738</v>
      </c>
      <c r="M1338">
        <v>1275</v>
      </c>
    </row>
    <row r="1339" spans="11:13">
      <c r="K1339" t="s">
        <v>1328</v>
      </c>
      <c r="L1339" t="s">
        <v>3739</v>
      </c>
      <c r="M1339">
        <v>1275</v>
      </c>
    </row>
    <row r="1340" spans="11:13">
      <c r="K1340" t="s">
        <v>1329</v>
      </c>
      <c r="L1340" t="s">
        <v>3740</v>
      </c>
      <c r="M1340">
        <v>2400</v>
      </c>
    </row>
    <row r="1341" spans="11:13">
      <c r="K1341" t="s">
        <v>1330</v>
      </c>
      <c r="L1341" t="s">
        <v>3741</v>
      </c>
      <c r="M1341">
        <v>2550</v>
      </c>
    </row>
    <row r="1342" spans="11:13">
      <c r="K1342" t="s">
        <v>1331</v>
      </c>
      <c r="L1342" t="s">
        <v>3742</v>
      </c>
      <c r="M1342">
        <v>2975</v>
      </c>
    </row>
    <row r="1343" spans="11:13">
      <c r="K1343" t="s">
        <v>1332</v>
      </c>
      <c r="L1343" t="s">
        <v>3743</v>
      </c>
      <c r="M1343">
        <v>3230</v>
      </c>
    </row>
    <row r="1344" spans="11:13">
      <c r="K1344" t="s">
        <v>1333</v>
      </c>
      <c r="L1344" t="s">
        <v>3744</v>
      </c>
      <c r="M1344">
        <v>2250</v>
      </c>
    </row>
    <row r="1345" spans="11:13">
      <c r="K1345" t="s">
        <v>1334</v>
      </c>
      <c r="L1345" t="s">
        <v>3745</v>
      </c>
      <c r="M1345">
        <v>1500</v>
      </c>
    </row>
    <row r="1346" spans="11:13">
      <c r="K1346" t="s">
        <v>1335</v>
      </c>
      <c r="L1346" t="s">
        <v>3746</v>
      </c>
      <c r="M1346">
        <v>1500</v>
      </c>
    </row>
    <row r="1347" spans="11:13">
      <c r="K1347" t="s">
        <v>1336</v>
      </c>
      <c r="L1347" t="s">
        <v>3747</v>
      </c>
      <c r="M1347">
        <v>3000</v>
      </c>
    </row>
    <row r="1348" spans="11:13">
      <c r="K1348" t="s">
        <v>1337</v>
      </c>
      <c r="L1348" t="s">
        <v>3748</v>
      </c>
      <c r="M1348">
        <v>2550</v>
      </c>
    </row>
    <row r="1349" spans="11:13">
      <c r="K1349" t="s">
        <v>1338</v>
      </c>
      <c r="L1349" t="s">
        <v>3749</v>
      </c>
      <c r="M1349">
        <v>2550</v>
      </c>
    </row>
    <row r="1350" spans="11:13">
      <c r="K1350" t="s">
        <v>1339</v>
      </c>
      <c r="L1350" t="s">
        <v>3750</v>
      </c>
      <c r="M1350">
        <v>2125</v>
      </c>
    </row>
    <row r="1351" spans="11:13">
      <c r="K1351" t="s">
        <v>1340</v>
      </c>
      <c r="L1351" t="s">
        <v>3751</v>
      </c>
      <c r="M1351">
        <v>2125</v>
      </c>
    </row>
    <row r="1352" spans="11:13">
      <c r="K1352" t="s">
        <v>1341</v>
      </c>
      <c r="L1352" t="s">
        <v>3752</v>
      </c>
      <c r="M1352">
        <v>4250</v>
      </c>
    </row>
    <row r="1353" spans="11:13">
      <c r="K1353" t="s">
        <v>1342</v>
      </c>
      <c r="L1353" t="s">
        <v>3753</v>
      </c>
      <c r="M1353">
        <v>2550</v>
      </c>
    </row>
    <row r="1354" spans="11:13">
      <c r="K1354" t="s">
        <v>1343</v>
      </c>
      <c r="L1354" t="s">
        <v>3754</v>
      </c>
      <c r="M1354">
        <v>2400</v>
      </c>
    </row>
    <row r="1355" spans="11:13">
      <c r="K1355" t="s">
        <v>1344</v>
      </c>
      <c r="L1355" t="s">
        <v>3755</v>
      </c>
      <c r="M1355">
        <v>4800</v>
      </c>
    </row>
    <row r="1356" spans="11:13">
      <c r="K1356" t="s">
        <v>1345</v>
      </c>
      <c r="L1356" t="s">
        <v>3756</v>
      </c>
      <c r="M1356">
        <v>3400</v>
      </c>
    </row>
    <row r="1357" spans="11:13">
      <c r="K1357" t="s">
        <v>1346</v>
      </c>
      <c r="L1357" t="s">
        <v>3757</v>
      </c>
      <c r="M1357">
        <v>4381</v>
      </c>
    </row>
    <row r="1358" spans="11:13">
      <c r="K1358" t="s">
        <v>1347</v>
      </c>
      <c r="L1358" t="s">
        <v>3758</v>
      </c>
      <c r="M1358">
        <v>4381</v>
      </c>
    </row>
    <row r="1359" spans="11:13">
      <c r="K1359" t="s">
        <v>1348</v>
      </c>
      <c r="L1359" t="s">
        <v>3759</v>
      </c>
      <c r="M1359">
        <v>5429</v>
      </c>
    </row>
    <row r="1360" spans="11:13">
      <c r="K1360" t="s">
        <v>1349</v>
      </c>
      <c r="L1360" t="s">
        <v>3760</v>
      </c>
      <c r="M1360">
        <v>5429</v>
      </c>
    </row>
    <row r="1361" spans="11:13">
      <c r="K1361" t="s">
        <v>1350</v>
      </c>
      <c r="L1361" t="s">
        <v>3761</v>
      </c>
      <c r="M1361">
        <v>5700</v>
      </c>
    </row>
    <row r="1362" spans="11:13">
      <c r="K1362" t="s">
        <v>1351</v>
      </c>
      <c r="L1362" t="s">
        <v>3762</v>
      </c>
      <c r="M1362">
        <v>7600</v>
      </c>
    </row>
    <row r="1363" spans="11:13">
      <c r="K1363" t="s">
        <v>1352</v>
      </c>
      <c r="L1363" t="s">
        <v>3763</v>
      </c>
      <c r="M1363">
        <v>9500</v>
      </c>
    </row>
    <row r="1364" spans="11:13">
      <c r="K1364" t="s">
        <v>1353</v>
      </c>
      <c r="L1364" t="s">
        <v>3764</v>
      </c>
      <c r="M1364">
        <v>11400</v>
      </c>
    </row>
    <row r="1365" spans="11:13">
      <c r="K1365" t="s">
        <v>1354</v>
      </c>
      <c r="L1365" t="s">
        <v>3765</v>
      </c>
      <c r="M1365">
        <v>1700</v>
      </c>
    </row>
    <row r="1366" spans="11:13">
      <c r="K1366" t="s">
        <v>1355</v>
      </c>
      <c r="L1366" t="s">
        <v>3766</v>
      </c>
      <c r="M1366">
        <v>2125</v>
      </c>
    </row>
    <row r="1367" spans="11:13">
      <c r="K1367" t="s">
        <v>1356</v>
      </c>
      <c r="L1367" t="s">
        <v>3767</v>
      </c>
      <c r="M1367">
        <v>2550</v>
      </c>
    </row>
    <row r="1368" spans="11:13">
      <c r="K1368" t="s">
        <v>1357</v>
      </c>
      <c r="L1368" t="s">
        <v>3768</v>
      </c>
      <c r="M1368">
        <v>3400</v>
      </c>
    </row>
    <row r="1369" spans="11:13">
      <c r="K1369" t="s">
        <v>1358</v>
      </c>
      <c r="L1369" t="s">
        <v>3769</v>
      </c>
      <c r="M1369">
        <v>1275</v>
      </c>
    </row>
    <row r="1370" spans="11:13">
      <c r="K1370" t="s">
        <v>1359</v>
      </c>
      <c r="L1370" t="s">
        <v>3770</v>
      </c>
      <c r="M1370">
        <v>2125</v>
      </c>
    </row>
    <row r="1371" spans="11:13">
      <c r="K1371" t="s">
        <v>1360</v>
      </c>
      <c r="L1371" t="s">
        <v>3771</v>
      </c>
      <c r="M1371">
        <v>2550</v>
      </c>
    </row>
    <row r="1372" spans="11:13">
      <c r="K1372" t="s">
        <v>1361</v>
      </c>
      <c r="L1372" t="s">
        <v>3772</v>
      </c>
      <c r="M1372">
        <v>640</v>
      </c>
    </row>
    <row r="1373" spans="11:13">
      <c r="K1373" t="s">
        <v>1362</v>
      </c>
      <c r="L1373" t="s">
        <v>3773</v>
      </c>
      <c r="M1373">
        <v>800</v>
      </c>
    </row>
    <row r="1374" spans="11:13">
      <c r="K1374" t="s">
        <v>1363</v>
      </c>
      <c r="L1374" t="s">
        <v>3774</v>
      </c>
      <c r="M1374">
        <v>1200</v>
      </c>
    </row>
    <row r="1375" spans="11:13">
      <c r="K1375" t="s">
        <v>1364</v>
      </c>
      <c r="L1375" t="s">
        <v>3775</v>
      </c>
      <c r="M1375">
        <v>1200</v>
      </c>
    </row>
    <row r="1376" spans="11:13">
      <c r="K1376" t="s">
        <v>1365</v>
      </c>
      <c r="L1376" t="s">
        <v>3776</v>
      </c>
      <c r="M1376">
        <v>1600</v>
      </c>
    </row>
    <row r="1377" spans="11:13">
      <c r="K1377" t="s">
        <v>1366</v>
      </c>
      <c r="L1377" t="s">
        <v>3777</v>
      </c>
      <c r="M1377">
        <v>2000</v>
      </c>
    </row>
    <row r="1378" spans="11:13">
      <c r="K1378" t="s">
        <v>1367</v>
      </c>
      <c r="L1378" t="s">
        <v>3778</v>
      </c>
      <c r="M1378">
        <v>2400</v>
      </c>
    </row>
    <row r="1379" spans="11:13">
      <c r="K1379" t="s">
        <v>1368</v>
      </c>
      <c r="L1379" t="s">
        <v>3779</v>
      </c>
      <c r="M1379">
        <v>1275</v>
      </c>
    </row>
    <row r="1380" spans="11:13">
      <c r="K1380" t="s">
        <v>1369</v>
      </c>
      <c r="L1380" t="s">
        <v>3780</v>
      </c>
      <c r="M1380">
        <v>2550</v>
      </c>
    </row>
    <row r="1381" spans="11:13">
      <c r="K1381" t="s">
        <v>1370</v>
      </c>
      <c r="L1381" t="s">
        <v>3781</v>
      </c>
      <c r="M1381">
        <v>1275</v>
      </c>
    </row>
    <row r="1382" spans="11:13">
      <c r="K1382" t="s">
        <v>1371</v>
      </c>
      <c r="L1382" t="s">
        <v>3782</v>
      </c>
      <c r="M1382">
        <v>850</v>
      </c>
    </row>
    <row r="1383" spans="11:13">
      <c r="K1383" t="s">
        <v>1372</v>
      </c>
      <c r="L1383" t="s">
        <v>3783</v>
      </c>
      <c r="M1383">
        <v>1275</v>
      </c>
    </row>
    <row r="1384" spans="11:13">
      <c r="K1384" t="s">
        <v>1373</v>
      </c>
      <c r="L1384" t="s">
        <v>3784</v>
      </c>
      <c r="M1384">
        <v>1700</v>
      </c>
    </row>
    <row r="1385" spans="11:13">
      <c r="K1385" t="s">
        <v>1374</v>
      </c>
      <c r="L1385" t="s">
        <v>3785</v>
      </c>
      <c r="M1385">
        <v>2125</v>
      </c>
    </row>
    <row r="1386" spans="11:13">
      <c r="K1386" t="s">
        <v>1375</v>
      </c>
      <c r="L1386" t="s">
        <v>3786</v>
      </c>
      <c r="M1386">
        <v>850</v>
      </c>
    </row>
    <row r="1387" spans="11:13">
      <c r="K1387" t="s">
        <v>1376</v>
      </c>
      <c r="L1387" t="s">
        <v>3787</v>
      </c>
      <c r="M1387">
        <v>1105</v>
      </c>
    </row>
    <row r="1388" spans="11:13">
      <c r="K1388" t="s">
        <v>1377</v>
      </c>
      <c r="L1388" t="s">
        <v>3788</v>
      </c>
      <c r="M1388">
        <v>1275</v>
      </c>
    </row>
    <row r="1389" spans="11:13">
      <c r="K1389" t="s">
        <v>1378</v>
      </c>
      <c r="L1389" t="s">
        <v>3789</v>
      </c>
      <c r="M1389">
        <v>2125</v>
      </c>
    </row>
    <row r="1390" spans="11:13">
      <c r="K1390" t="s">
        <v>1379</v>
      </c>
      <c r="L1390" t="s">
        <v>3790</v>
      </c>
      <c r="M1390">
        <v>2375</v>
      </c>
    </row>
    <row r="1391" spans="11:13">
      <c r="K1391" t="s">
        <v>1380</v>
      </c>
      <c r="L1391" t="s">
        <v>3791</v>
      </c>
      <c r="M1391">
        <v>3000</v>
      </c>
    </row>
    <row r="1392" spans="11:13">
      <c r="K1392" t="s">
        <v>1381</v>
      </c>
      <c r="L1392" t="s">
        <v>3792</v>
      </c>
      <c r="M1392">
        <v>3500</v>
      </c>
    </row>
    <row r="1393" spans="11:13">
      <c r="K1393" t="s">
        <v>1382</v>
      </c>
      <c r="L1393" t="s">
        <v>3793</v>
      </c>
      <c r="M1393">
        <v>5000</v>
      </c>
    </row>
    <row r="1394" spans="11:13">
      <c r="K1394" t="s">
        <v>1383</v>
      </c>
      <c r="L1394" t="s">
        <v>3794</v>
      </c>
      <c r="M1394">
        <v>4750</v>
      </c>
    </row>
    <row r="1395" spans="11:13">
      <c r="K1395" t="s">
        <v>1384</v>
      </c>
      <c r="L1395" t="s">
        <v>3795</v>
      </c>
      <c r="M1395">
        <v>4750</v>
      </c>
    </row>
    <row r="1396" spans="11:13">
      <c r="K1396" t="s">
        <v>1385</v>
      </c>
      <c r="L1396" t="s">
        <v>3796</v>
      </c>
      <c r="M1396">
        <v>2850</v>
      </c>
    </row>
    <row r="1397" spans="11:13">
      <c r="K1397" t="s">
        <v>1386</v>
      </c>
      <c r="L1397" t="s">
        <v>3797</v>
      </c>
      <c r="M1397">
        <v>2850</v>
      </c>
    </row>
    <row r="1398" spans="11:13">
      <c r="K1398" t="s">
        <v>1387</v>
      </c>
      <c r="L1398" t="s">
        <v>3798</v>
      </c>
      <c r="M1398">
        <v>2850</v>
      </c>
    </row>
    <row r="1399" spans="11:13">
      <c r="K1399" t="s">
        <v>1388</v>
      </c>
      <c r="L1399" t="s">
        <v>3799</v>
      </c>
      <c r="M1399">
        <v>3325</v>
      </c>
    </row>
    <row r="1400" spans="11:13">
      <c r="K1400" t="s">
        <v>1389</v>
      </c>
      <c r="L1400" t="s">
        <v>3800</v>
      </c>
      <c r="M1400">
        <v>3800</v>
      </c>
    </row>
    <row r="1401" spans="11:13">
      <c r="K1401" t="s">
        <v>1390</v>
      </c>
      <c r="L1401" t="s">
        <v>3801</v>
      </c>
      <c r="M1401">
        <v>9500</v>
      </c>
    </row>
    <row r="1402" spans="11:13">
      <c r="K1402" t="s">
        <v>1391</v>
      </c>
      <c r="L1402" t="s">
        <v>3802</v>
      </c>
      <c r="M1402">
        <v>9500</v>
      </c>
    </row>
    <row r="1403" spans="11:13">
      <c r="K1403" t="s">
        <v>1392</v>
      </c>
      <c r="L1403" t="s">
        <v>3803</v>
      </c>
      <c r="M1403">
        <v>2250</v>
      </c>
    </row>
    <row r="1404" spans="11:13">
      <c r="K1404" t="s">
        <v>1393</v>
      </c>
      <c r="L1404" t="s">
        <v>3804</v>
      </c>
      <c r="M1404">
        <v>2250</v>
      </c>
    </row>
    <row r="1405" spans="11:13">
      <c r="K1405" t="s">
        <v>1394</v>
      </c>
      <c r="L1405" t="s">
        <v>3805</v>
      </c>
      <c r="M1405">
        <v>2250</v>
      </c>
    </row>
    <row r="1406" spans="11:13">
      <c r="K1406" t="s">
        <v>1395</v>
      </c>
      <c r="L1406" t="s">
        <v>3806</v>
      </c>
      <c r="M1406">
        <v>2700</v>
      </c>
    </row>
    <row r="1407" spans="11:13">
      <c r="K1407" t="s">
        <v>1396</v>
      </c>
      <c r="L1407" t="s">
        <v>3807</v>
      </c>
      <c r="M1407">
        <v>3150</v>
      </c>
    </row>
    <row r="1408" spans="11:13">
      <c r="K1408" t="s">
        <v>1397</v>
      </c>
      <c r="L1408" t="s">
        <v>3808</v>
      </c>
      <c r="M1408">
        <v>2700</v>
      </c>
    </row>
    <row r="1409" spans="11:13">
      <c r="K1409" t="s">
        <v>1398</v>
      </c>
      <c r="L1409" t="s">
        <v>3809</v>
      </c>
      <c r="M1409">
        <v>2700</v>
      </c>
    </row>
    <row r="1410" spans="11:13">
      <c r="K1410" t="s">
        <v>1399</v>
      </c>
      <c r="L1410" t="s">
        <v>3810</v>
      </c>
      <c r="M1410">
        <v>2700</v>
      </c>
    </row>
    <row r="1411" spans="11:13">
      <c r="K1411" t="s">
        <v>1400</v>
      </c>
      <c r="L1411" t="s">
        <v>3811</v>
      </c>
      <c r="M1411">
        <v>13500</v>
      </c>
    </row>
    <row r="1412" spans="11:13">
      <c r="K1412" t="s">
        <v>1401</v>
      </c>
      <c r="L1412" t="s">
        <v>3812</v>
      </c>
      <c r="M1412">
        <v>2550</v>
      </c>
    </row>
    <row r="1413" spans="11:13">
      <c r="K1413" t="s">
        <v>1402</v>
      </c>
      <c r="L1413" t="s">
        <v>3813</v>
      </c>
      <c r="M1413">
        <v>2550</v>
      </c>
    </row>
    <row r="1414" spans="11:13">
      <c r="K1414" t="s">
        <v>1403</v>
      </c>
      <c r="L1414" t="s">
        <v>3814</v>
      </c>
      <c r="M1414">
        <v>2550</v>
      </c>
    </row>
    <row r="1415" spans="11:13">
      <c r="K1415" t="s">
        <v>1404</v>
      </c>
      <c r="L1415" t="s">
        <v>3815</v>
      </c>
      <c r="M1415">
        <v>2550</v>
      </c>
    </row>
    <row r="1416" spans="11:13">
      <c r="K1416" t="s">
        <v>1405</v>
      </c>
      <c r="L1416" t="s">
        <v>3816</v>
      </c>
      <c r="M1416">
        <v>2720</v>
      </c>
    </row>
    <row r="1417" spans="11:13">
      <c r="K1417" t="s">
        <v>1406</v>
      </c>
      <c r="L1417" t="s">
        <v>3817</v>
      </c>
      <c r="M1417">
        <v>4750</v>
      </c>
    </row>
    <row r="1418" spans="11:13">
      <c r="K1418" t="s">
        <v>1407</v>
      </c>
      <c r="L1418" t="s">
        <v>3818</v>
      </c>
      <c r="M1418">
        <v>9500</v>
      </c>
    </row>
    <row r="1419" spans="11:13">
      <c r="K1419" t="s">
        <v>1408</v>
      </c>
      <c r="L1419" t="s">
        <v>3819</v>
      </c>
      <c r="M1419">
        <v>9500</v>
      </c>
    </row>
    <row r="1420" spans="11:13">
      <c r="K1420" t="s">
        <v>1409</v>
      </c>
      <c r="L1420" t="s">
        <v>3820</v>
      </c>
      <c r="M1420">
        <v>2550</v>
      </c>
    </row>
    <row r="1421" spans="11:13">
      <c r="K1421" t="s">
        <v>1410</v>
      </c>
      <c r="L1421" t="s">
        <v>3821</v>
      </c>
      <c r="M1421">
        <v>4000</v>
      </c>
    </row>
    <row r="1422" spans="11:13">
      <c r="K1422" t="s">
        <v>1411</v>
      </c>
      <c r="L1422" t="s">
        <v>3822</v>
      </c>
      <c r="M1422">
        <v>4000</v>
      </c>
    </row>
    <row r="1423" spans="11:13">
      <c r="K1423" t="s">
        <v>1412</v>
      </c>
      <c r="L1423" t="s">
        <v>3823</v>
      </c>
      <c r="M1423">
        <v>2550</v>
      </c>
    </row>
    <row r="1424" spans="11:13">
      <c r="K1424" t="s">
        <v>1413</v>
      </c>
      <c r="L1424" t="s">
        <v>3824</v>
      </c>
      <c r="M1424">
        <v>2550</v>
      </c>
    </row>
    <row r="1425" spans="11:13">
      <c r="K1425" t="s">
        <v>1414</v>
      </c>
      <c r="L1425" t="s">
        <v>3825</v>
      </c>
      <c r="M1425">
        <v>2975</v>
      </c>
    </row>
    <row r="1426" spans="11:13">
      <c r="K1426" t="s">
        <v>1415</v>
      </c>
      <c r="L1426" t="s">
        <v>3826</v>
      </c>
      <c r="M1426">
        <v>4250</v>
      </c>
    </row>
    <row r="1427" spans="11:13">
      <c r="K1427" t="s">
        <v>1416</v>
      </c>
      <c r="L1427" t="s">
        <v>3827</v>
      </c>
      <c r="M1427">
        <v>4250</v>
      </c>
    </row>
    <row r="1428" spans="11:13">
      <c r="K1428" t="s">
        <v>1417</v>
      </c>
      <c r="L1428" t="s">
        <v>3828</v>
      </c>
      <c r="M1428">
        <v>2550</v>
      </c>
    </row>
    <row r="1429" spans="11:13">
      <c r="K1429" t="s">
        <v>1418</v>
      </c>
      <c r="L1429" t="s">
        <v>3829</v>
      </c>
      <c r="M1429">
        <v>2975</v>
      </c>
    </row>
    <row r="1430" spans="11:13">
      <c r="K1430" t="s">
        <v>1419</v>
      </c>
      <c r="L1430" t="s">
        <v>3830</v>
      </c>
      <c r="M1430">
        <v>2550</v>
      </c>
    </row>
    <row r="1431" spans="11:13">
      <c r="K1431" t="s">
        <v>1420</v>
      </c>
      <c r="L1431" t="s">
        <v>3831</v>
      </c>
      <c r="M1431">
        <v>3200</v>
      </c>
    </row>
    <row r="1432" spans="11:13">
      <c r="K1432" t="s">
        <v>1421</v>
      </c>
      <c r="L1432" t="s">
        <v>3832</v>
      </c>
      <c r="M1432">
        <v>3000</v>
      </c>
    </row>
    <row r="1433" spans="11:13">
      <c r="K1433" t="s">
        <v>1422</v>
      </c>
      <c r="L1433" t="s">
        <v>3833</v>
      </c>
      <c r="M1433">
        <v>6000</v>
      </c>
    </row>
    <row r="1434" spans="11:13">
      <c r="K1434" t="s">
        <v>1423</v>
      </c>
      <c r="L1434" t="s">
        <v>3834</v>
      </c>
      <c r="M1434">
        <v>2125</v>
      </c>
    </row>
    <row r="1435" spans="11:13">
      <c r="K1435" t="s">
        <v>1424</v>
      </c>
      <c r="L1435" t="s">
        <v>3835</v>
      </c>
      <c r="M1435">
        <v>2550</v>
      </c>
    </row>
    <row r="1436" spans="11:13">
      <c r="K1436" t="s">
        <v>1425</v>
      </c>
      <c r="L1436" t="s">
        <v>3836</v>
      </c>
      <c r="M1436">
        <v>2550</v>
      </c>
    </row>
    <row r="1437" spans="11:13">
      <c r="K1437" t="s">
        <v>1426</v>
      </c>
      <c r="L1437" t="s">
        <v>3837</v>
      </c>
      <c r="M1437">
        <v>2550</v>
      </c>
    </row>
    <row r="1438" spans="11:13">
      <c r="K1438" t="s">
        <v>1427</v>
      </c>
      <c r="L1438" t="s">
        <v>3838</v>
      </c>
      <c r="M1438">
        <v>2550</v>
      </c>
    </row>
    <row r="1439" spans="11:13">
      <c r="K1439" t="s">
        <v>1428</v>
      </c>
      <c r="L1439" t="s">
        <v>3839</v>
      </c>
      <c r="M1439">
        <v>4250</v>
      </c>
    </row>
    <row r="1440" spans="11:13">
      <c r="K1440" t="s">
        <v>1429</v>
      </c>
      <c r="L1440" t="s">
        <v>3840</v>
      </c>
      <c r="M1440">
        <v>2000</v>
      </c>
    </row>
    <row r="1441" spans="11:13">
      <c r="K1441" t="s">
        <v>1430</v>
      </c>
      <c r="L1441" t="s">
        <v>3841</v>
      </c>
      <c r="M1441">
        <v>2400</v>
      </c>
    </row>
    <row r="1442" spans="11:13">
      <c r="K1442" t="s">
        <v>1431</v>
      </c>
      <c r="L1442" t="s">
        <v>3842</v>
      </c>
      <c r="M1442">
        <v>2975</v>
      </c>
    </row>
    <row r="1443" spans="11:13">
      <c r="K1443" t="s">
        <v>1432</v>
      </c>
      <c r="L1443" t="s">
        <v>3843</v>
      </c>
      <c r="M1443">
        <v>4250</v>
      </c>
    </row>
    <row r="1444" spans="11:13">
      <c r="K1444" t="s">
        <v>1433</v>
      </c>
      <c r="L1444" t="s">
        <v>3844</v>
      </c>
      <c r="M1444">
        <v>2000</v>
      </c>
    </row>
    <row r="1445" spans="11:13">
      <c r="K1445" t="s">
        <v>1434</v>
      </c>
      <c r="L1445" t="s">
        <v>3845</v>
      </c>
      <c r="M1445">
        <v>2400</v>
      </c>
    </row>
    <row r="1446" spans="11:13">
      <c r="K1446" t="s">
        <v>1435</v>
      </c>
      <c r="L1446" t="s">
        <v>3846</v>
      </c>
      <c r="M1446">
        <v>2000</v>
      </c>
    </row>
    <row r="1447" spans="11:13">
      <c r="K1447" t="s">
        <v>1436</v>
      </c>
      <c r="L1447" t="s">
        <v>3847</v>
      </c>
      <c r="M1447">
        <v>1600</v>
      </c>
    </row>
    <row r="1448" spans="11:13">
      <c r="K1448" t="s">
        <v>1437</v>
      </c>
      <c r="L1448" t="s">
        <v>3848</v>
      </c>
      <c r="M1448">
        <v>2550</v>
      </c>
    </row>
    <row r="1449" spans="11:13">
      <c r="K1449" t="s">
        <v>1438</v>
      </c>
      <c r="L1449" t="s">
        <v>3849</v>
      </c>
      <c r="M1449">
        <v>2550</v>
      </c>
    </row>
    <row r="1450" spans="11:13">
      <c r="K1450" t="s">
        <v>1439</v>
      </c>
      <c r="L1450" t="s">
        <v>3850</v>
      </c>
      <c r="M1450">
        <v>2550</v>
      </c>
    </row>
    <row r="1451" spans="11:13">
      <c r="K1451" t="s">
        <v>1440</v>
      </c>
      <c r="L1451" t="s">
        <v>3851</v>
      </c>
      <c r="M1451">
        <v>2550</v>
      </c>
    </row>
    <row r="1452" spans="11:13">
      <c r="K1452" t="s">
        <v>1441</v>
      </c>
      <c r="L1452" t="s">
        <v>3852</v>
      </c>
      <c r="M1452">
        <v>2400</v>
      </c>
    </row>
    <row r="1453" spans="11:13">
      <c r="K1453" t="s">
        <v>1442</v>
      </c>
      <c r="L1453" t="s">
        <v>3853</v>
      </c>
      <c r="M1453">
        <v>4250</v>
      </c>
    </row>
    <row r="1454" spans="11:13">
      <c r="K1454" t="s">
        <v>1443</v>
      </c>
      <c r="L1454" t="s">
        <v>3854</v>
      </c>
      <c r="M1454">
        <v>2550</v>
      </c>
    </row>
    <row r="1455" spans="11:13">
      <c r="K1455" t="s">
        <v>1444</v>
      </c>
      <c r="L1455" t="s">
        <v>3855</v>
      </c>
      <c r="M1455">
        <v>2550</v>
      </c>
    </row>
    <row r="1456" spans="11:13">
      <c r="K1456" t="s">
        <v>1445</v>
      </c>
      <c r="L1456" t="s">
        <v>3856</v>
      </c>
      <c r="M1456">
        <v>2975</v>
      </c>
    </row>
    <row r="1457" spans="11:13">
      <c r="K1457" t="s">
        <v>1446</v>
      </c>
      <c r="L1457" t="s">
        <v>3857</v>
      </c>
      <c r="M1457">
        <v>5400</v>
      </c>
    </row>
    <row r="1458" spans="11:13">
      <c r="K1458" t="s">
        <v>1447</v>
      </c>
      <c r="L1458" t="s">
        <v>3858</v>
      </c>
      <c r="M1458">
        <v>7200</v>
      </c>
    </row>
    <row r="1459" spans="11:13">
      <c r="K1459" t="s">
        <v>1448</v>
      </c>
      <c r="L1459" t="s">
        <v>3859</v>
      </c>
      <c r="M1459">
        <v>7200</v>
      </c>
    </row>
    <row r="1460" spans="11:13">
      <c r="K1460" t="s">
        <v>1449</v>
      </c>
      <c r="L1460" t="s">
        <v>3860</v>
      </c>
      <c r="M1460">
        <v>9000</v>
      </c>
    </row>
    <row r="1461" spans="11:13">
      <c r="K1461" t="s">
        <v>1450</v>
      </c>
      <c r="L1461" t="s">
        <v>3861</v>
      </c>
      <c r="M1461">
        <v>3200</v>
      </c>
    </row>
    <row r="1462" spans="11:13">
      <c r="K1462" t="s">
        <v>1451</v>
      </c>
      <c r="L1462" t="s">
        <v>3862</v>
      </c>
      <c r="M1462">
        <v>3200</v>
      </c>
    </row>
    <row r="1463" spans="11:13">
      <c r="K1463" t="s">
        <v>1452</v>
      </c>
      <c r="L1463" t="s">
        <v>3863</v>
      </c>
      <c r="M1463">
        <v>4000</v>
      </c>
    </row>
    <row r="1464" spans="11:13">
      <c r="K1464" t="s">
        <v>1453</v>
      </c>
      <c r="L1464" t="s">
        <v>3864</v>
      </c>
      <c r="M1464">
        <v>4000</v>
      </c>
    </row>
    <row r="1465" spans="11:13">
      <c r="K1465" t="s">
        <v>1454</v>
      </c>
      <c r="L1465" t="s">
        <v>3865</v>
      </c>
      <c r="M1465">
        <v>8000</v>
      </c>
    </row>
    <row r="1466" spans="11:13">
      <c r="K1466" t="s">
        <v>1455</v>
      </c>
      <c r="L1466" t="s">
        <v>3866</v>
      </c>
      <c r="M1466">
        <v>8000</v>
      </c>
    </row>
    <row r="1467" spans="11:13">
      <c r="K1467" t="s">
        <v>1456</v>
      </c>
      <c r="L1467" t="s">
        <v>3867</v>
      </c>
      <c r="M1467">
        <v>4125</v>
      </c>
    </row>
    <row r="1468" spans="11:13">
      <c r="K1468" t="s">
        <v>1457</v>
      </c>
      <c r="L1468" t="s">
        <v>3868</v>
      </c>
      <c r="M1468">
        <v>17000</v>
      </c>
    </row>
    <row r="1469" spans="11:13">
      <c r="K1469" t="s">
        <v>1458</v>
      </c>
      <c r="L1469" t="s">
        <v>3869</v>
      </c>
      <c r="M1469">
        <v>9500</v>
      </c>
    </row>
    <row r="1470" spans="11:13">
      <c r="K1470" t="s">
        <v>1459</v>
      </c>
      <c r="L1470" t="s">
        <v>3870</v>
      </c>
      <c r="M1470">
        <v>9500</v>
      </c>
    </row>
    <row r="1471" spans="11:13">
      <c r="K1471" t="s">
        <v>1460</v>
      </c>
      <c r="L1471" t="s">
        <v>3871</v>
      </c>
      <c r="M1471">
        <v>14250</v>
      </c>
    </row>
    <row r="1472" spans="11:13">
      <c r="K1472" t="s">
        <v>1461</v>
      </c>
      <c r="L1472" t="s">
        <v>3872</v>
      </c>
      <c r="M1472">
        <v>6800</v>
      </c>
    </row>
    <row r="1473" spans="11:13">
      <c r="K1473" t="s">
        <v>1462</v>
      </c>
      <c r="L1473" t="s">
        <v>3873</v>
      </c>
      <c r="M1473">
        <v>8500</v>
      </c>
    </row>
    <row r="1474" spans="11:13">
      <c r="K1474" t="s">
        <v>1463</v>
      </c>
      <c r="L1474" t="s">
        <v>3874</v>
      </c>
      <c r="M1474">
        <v>4250</v>
      </c>
    </row>
    <row r="1475" spans="11:13">
      <c r="K1475" t="s">
        <v>1464</v>
      </c>
      <c r="L1475" t="s">
        <v>3875</v>
      </c>
      <c r="M1475">
        <v>4250</v>
      </c>
    </row>
    <row r="1476" spans="11:13">
      <c r="K1476" t="s">
        <v>1465</v>
      </c>
      <c r="L1476" t="s">
        <v>3876</v>
      </c>
      <c r="M1476">
        <v>2250</v>
      </c>
    </row>
    <row r="1477" spans="11:13">
      <c r="K1477" t="s">
        <v>1466</v>
      </c>
      <c r="L1477" t="s">
        <v>3877</v>
      </c>
      <c r="M1477">
        <v>2975</v>
      </c>
    </row>
    <row r="1478" spans="11:13">
      <c r="K1478" t="s">
        <v>1467</v>
      </c>
      <c r="L1478" t="s">
        <v>3876</v>
      </c>
      <c r="M1478">
        <v>4500</v>
      </c>
    </row>
    <row r="1479" spans="11:13">
      <c r="K1479" t="s">
        <v>1468</v>
      </c>
      <c r="L1479" t="s">
        <v>3878</v>
      </c>
      <c r="M1479">
        <v>4500</v>
      </c>
    </row>
    <row r="1480" spans="11:13">
      <c r="K1480" t="s">
        <v>1469</v>
      </c>
      <c r="L1480" t="s">
        <v>3879</v>
      </c>
      <c r="M1480">
        <v>9000</v>
      </c>
    </row>
    <row r="1481" spans="11:13">
      <c r="K1481" t="s">
        <v>1470</v>
      </c>
      <c r="L1481" t="s">
        <v>3880</v>
      </c>
      <c r="M1481">
        <v>13500</v>
      </c>
    </row>
    <row r="1482" spans="11:13">
      <c r="K1482" t="s">
        <v>1471</v>
      </c>
      <c r="L1482" t="s">
        <v>3881</v>
      </c>
      <c r="M1482">
        <v>2700</v>
      </c>
    </row>
    <row r="1483" spans="11:13">
      <c r="K1483" t="s">
        <v>1472</v>
      </c>
      <c r="L1483" t="s">
        <v>3882</v>
      </c>
      <c r="M1483">
        <v>2700</v>
      </c>
    </row>
    <row r="1484" spans="11:13">
      <c r="K1484" t="s">
        <v>1473</v>
      </c>
      <c r="L1484" t="s">
        <v>3883</v>
      </c>
      <c r="M1484">
        <v>3600</v>
      </c>
    </row>
    <row r="1485" spans="11:13">
      <c r="K1485" t="s">
        <v>1474</v>
      </c>
      <c r="L1485" t="s">
        <v>3884</v>
      </c>
      <c r="M1485">
        <v>3600</v>
      </c>
    </row>
    <row r="1486" spans="11:13">
      <c r="K1486" t="s">
        <v>1475</v>
      </c>
      <c r="L1486" t="s">
        <v>3885</v>
      </c>
      <c r="M1486">
        <v>2700</v>
      </c>
    </row>
    <row r="1487" spans="11:13">
      <c r="K1487" t="s">
        <v>1476</v>
      </c>
      <c r="L1487" t="s">
        <v>3886</v>
      </c>
      <c r="M1487">
        <v>2700</v>
      </c>
    </row>
    <row r="1488" spans="11:13">
      <c r="K1488" t="s">
        <v>1477</v>
      </c>
      <c r="L1488" t="s">
        <v>3887</v>
      </c>
      <c r="M1488">
        <v>4500</v>
      </c>
    </row>
    <row r="1489" spans="11:13">
      <c r="K1489" t="s">
        <v>1478</v>
      </c>
      <c r="L1489" t="s">
        <v>3888</v>
      </c>
      <c r="M1489">
        <v>4500</v>
      </c>
    </row>
    <row r="1490" spans="11:13">
      <c r="K1490" t="s">
        <v>1479</v>
      </c>
      <c r="L1490" t="s">
        <v>3889</v>
      </c>
      <c r="M1490">
        <v>4050</v>
      </c>
    </row>
    <row r="1491" spans="11:13">
      <c r="K1491" t="s">
        <v>1480</v>
      </c>
      <c r="L1491" t="s">
        <v>3890</v>
      </c>
      <c r="M1491">
        <v>5220</v>
      </c>
    </row>
    <row r="1492" spans="11:13">
      <c r="K1492" t="s">
        <v>1481</v>
      </c>
      <c r="L1492" t="s">
        <v>3891</v>
      </c>
      <c r="M1492">
        <v>5220</v>
      </c>
    </row>
    <row r="1493" spans="11:13">
      <c r="K1493" t="s">
        <v>1482</v>
      </c>
      <c r="L1493" t="s">
        <v>3892</v>
      </c>
      <c r="M1493">
        <v>5850</v>
      </c>
    </row>
    <row r="1494" spans="11:13">
      <c r="K1494" t="s">
        <v>1483</v>
      </c>
      <c r="L1494" t="s">
        <v>3893</v>
      </c>
      <c r="M1494">
        <v>6300</v>
      </c>
    </row>
    <row r="1495" spans="11:13">
      <c r="K1495" t="s">
        <v>1484</v>
      </c>
      <c r="L1495" t="s">
        <v>3894</v>
      </c>
      <c r="M1495">
        <v>8100</v>
      </c>
    </row>
    <row r="1496" spans="11:13">
      <c r="K1496" t="s">
        <v>1485</v>
      </c>
      <c r="L1496" t="s">
        <v>3895</v>
      </c>
      <c r="M1496">
        <v>4500</v>
      </c>
    </row>
    <row r="1497" spans="11:13">
      <c r="K1497" t="s">
        <v>1486</v>
      </c>
      <c r="L1497" t="s">
        <v>3896</v>
      </c>
      <c r="M1497">
        <v>4500</v>
      </c>
    </row>
    <row r="1498" spans="11:13">
      <c r="K1498" t="s">
        <v>1487</v>
      </c>
      <c r="L1498" t="s">
        <v>3897</v>
      </c>
      <c r="M1498">
        <v>4500</v>
      </c>
    </row>
    <row r="1499" spans="11:13">
      <c r="K1499" t="s">
        <v>1488</v>
      </c>
      <c r="L1499" t="s">
        <v>3898</v>
      </c>
      <c r="M1499">
        <v>4500</v>
      </c>
    </row>
    <row r="1500" spans="11:13">
      <c r="K1500" t="s">
        <v>1489</v>
      </c>
      <c r="L1500" t="s">
        <v>3899</v>
      </c>
      <c r="M1500">
        <v>5500</v>
      </c>
    </row>
    <row r="1501" spans="11:13">
      <c r="K1501" t="s">
        <v>1490</v>
      </c>
      <c r="L1501" t="s">
        <v>3900</v>
      </c>
      <c r="M1501">
        <v>7500</v>
      </c>
    </row>
    <row r="1502" spans="11:13">
      <c r="K1502" t="s">
        <v>1491</v>
      </c>
      <c r="L1502" t="s">
        <v>3901</v>
      </c>
      <c r="M1502">
        <v>7200</v>
      </c>
    </row>
    <row r="1503" spans="11:13">
      <c r="K1503" t="s">
        <v>1492</v>
      </c>
      <c r="L1503" t="s">
        <v>3902</v>
      </c>
      <c r="M1503">
        <v>7200</v>
      </c>
    </row>
    <row r="1504" spans="11:13">
      <c r="K1504" t="s">
        <v>1493</v>
      </c>
      <c r="L1504" t="s">
        <v>3903</v>
      </c>
      <c r="M1504">
        <v>9000</v>
      </c>
    </row>
    <row r="1505" spans="11:13">
      <c r="K1505" t="s">
        <v>1494</v>
      </c>
      <c r="L1505" t="s">
        <v>3904</v>
      </c>
      <c r="M1505">
        <v>9000</v>
      </c>
    </row>
    <row r="1506" spans="11:13">
      <c r="K1506" t="s">
        <v>1495</v>
      </c>
      <c r="L1506" t="s">
        <v>3905</v>
      </c>
      <c r="M1506">
        <v>9000</v>
      </c>
    </row>
    <row r="1507" spans="11:13">
      <c r="K1507" t="s">
        <v>1496</v>
      </c>
      <c r="L1507" t="s">
        <v>3906</v>
      </c>
      <c r="M1507">
        <v>13500</v>
      </c>
    </row>
    <row r="1508" spans="11:13">
      <c r="K1508" t="s">
        <v>1497</v>
      </c>
      <c r="L1508" t="s">
        <v>3907</v>
      </c>
      <c r="M1508">
        <v>13500</v>
      </c>
    </row>
    <row r="1509" spans="11:13">
      <c r="K1509" t="s">
        <v>1498</v>
      </c>
      <c r="L1509" t="s">
        <v>3908</v>
      </c>
      <c r="M1509">
        <v>13500</v>
      </c>
    </row>
    <row r="1510" spans="11:13">
      <c r="K1510" t="s">
        <v>1499</v>
      </c>
      <c r="L1510" t="s">
        <v>3909</v>
      </c>
      <c r="M1510">
        <v>2375</v>
      </c>
    </row>
    <row r="1511" spans="11:13">
      <c r="K1511" t="s">
        <v>1500</v>
      </c>
      <c r="L1511" t="s">
        <v>3910</v>
      </c>
      <c r="M1511">
        <v>3610</v>
      </c>
    </row>
    <row r="1512" spans="11:13">
      <c r="K1512" t="s">
        <v>1501</v>
      </c>
      <c r="L1512" t="s">
        <v>3911</v>
      </c>
      <c r="M1512">
        <v>3610</v>
      </c>
    </row>
    <row r="1513" spans="11:13">
      <c r="K1513" t="s">
        <v>1502</v>
      </c>
      <c r="L1513" t="s">
        <v>3912</v>
      </c>
      <c r="M1513">
        <v>5700</v>
      </c>
    </row>
    <row r="1514" spans="11:13">
      <c r="K1514" t="s">
        <v>1503</v>
      </c>
      <c r="L1514" t="s">
        <v>3913</v>
      </c>
      <c r="M1514">
        <v>5700</v>
      </c>
    </row>
    <row r="1515" spans="11:13">
      <c r="K1515" t="s">
        <v>1504</v>
      </c>
      <c r="L1515" t="s">
        <v>3914</v>
      </c>
      <c r="M1515">
        <v>5700</v>
      </c>
    </row>
    <row r="1516" spans="11:13">
      <c r="K1516" t="s">
        <v>1505</v>
      </c>
      <c r="L1516" t="s">
        <v>3915</v>
      </c>
      <c r="M1516">
        <v>6650</v>
      </c>
    </row>
    <row r="1517" spans="11:13">
      <c r="K1517" t="s">
        <v>1506</v>
      </c>
      <c r="L1517" t="s">
        <v>3916</v>
      </c>
      <c r="M1517">
        <v>6650</v>
      </c>
    </row>
    <row r="1518" spans="11:13">
      <c r="K1518" t="s">
        <v>1507</v>
      </c>
      <c r="L1518" t="s">
        <v>3917</v>
      </c>
      <c r="M1518">
        <v>8500</v>
      </c>
    </row>
    <row r="1519" spans="11:13">
      <c r="K1519" t="s">
        <v>1508</v>
      </c>
      <c r="L1519" t="s">
        <v>3918</v>
      </c>
      <c r="M1519">
        <v>8500</v>
      </c>
    </row>
    <row r="1520" spans="11:13">
      <c r="K1520" t="s">
        <v>1509</v>
      </c>
      <c r="L1520" t="s">
        <v>3919</v>
      </c>
      <c r="M1520">
        <v>6800</v>
      </c>
    </row>
    <row r="1521" spans="11:13">
      <c r="K1521" t="s">
        <v>1510</v>
      </c>
      <c r="L1521" t="s">
        <v>3920</v>
      </c>
      <c r="M1521">
        <v>6800</v>
      </c>
    </row>
    <row r="1522" spans="11:13">
      <c r="K1522" t="s">
        <v>1511</v>
      </c>
      <c r="L1522" t="s">
        <v>3921</v>
      </c>
      <c r="M1522">
        <v>6800</v>
      </c>
    </row>
    <row r="1523" spans="11:13">
      <c r="K1523" t="s">
        <v>1512</v>
      </c>
      <c r="L1523" t="s">
        <v>3922</v>
      </c>
      <c r="M1523">
        <v>8500</v>
      </c>
    </row>
    <row r="1524" spans="11:13">
      <c r="K1524" t="s">
        <v>1513</v>
      </c>
      <c r="L1524" t="s">
        <v>3923</v>
      </c>
      <c r="M1524">
        <v>12750</v>
      </c>
    </row>
    <row r="1525" spans="11:13">
      <c r="K1525" t="s">
        <v>1514</v>
      </c>
      <c r="L1525" t="s">
        <v>3924</v>
      </c>
      <c r="M1525">
        <v>3400</v>
      </c>
    </row>
    <row r="1526" spans="11:13">
      <c r="K1526" t="s">
        <v>1515</v>
      </c>
      <c r="L1526" t="s">
        <v>3925</v>
      </c>
      <c r="M1526">
        <v>2380</v>
      </c>
    </row>
    <row r="1527" spans="11:13">
      <c r="K1527" t="s">
        <v>1516</v>
      </c>
      <c r="L1527" t="s">
        <v>3926</v>
      </c>
      <c r="M1527">
        <v>1200</v>
      </c>
    </row>
    <row r="1528" spans="11:13">
      <c r="K1528" t="s">
        <v>1517</v>
      </c>
      <c r="L1528" t="s">
        <v>3927</v>
      </c>
      <c r="M1528">
        <v>2550</v>
      </c>
    </row>
    <row r="1529" spans="11:13">
      <c r="K1529" t="s">
        <v>1518</v>
      </c>
      <c r="L1529" t="s">
        <v>3928</v>
      </c>
      <c r="M1529">
        <v>2550</v>
      </c>
    </row>
    <row r="1530" spans="11:13">
      <c r="K1530" t="s">
        <v>1519</v>
      </c>
      <c r="L1530" t="s">
        <v>3929</v>
      </c>
      <c r="M1530">
        <v>2975</v>
      </c>
    </row>
    <row r="1531" spans="11:13">
      <c r="K1531" t="s">
        <v>1520</v>
      </c>
      <c r="L1531" t="s">
        <v>3930</v>
      </c>
      <c r="M1531">
        <v>3400</v>
      </c>
    </row>
    <row r="1532" spans="11:13">
      <c r="K1532" t="s">
        <v>1521</v>
      </c>
      <c r="L1532" t="s">
        <v>3931</v>
      </c>
      <c r="M1532">
        <v>4250</v>
      </c>
    </row>
    <row r="1533" spans="11:13">
      <c r="K1533" t="s">
        <v>1522</v>
      </c>
      <c r="L1533" t="s">
        <v>3932</v>
      </c>
      <c r="M1533">
        <v>2550</v>
      </c>
    </row>
    <row r="1534" spans="11:13">
      <c r="K1534" t="s">
        <v>1523</v>
      </c>
      <c r="L1534" t="s">
        <v>3933</v>
      </c>
      <c r="M1534">
        <v>2550</v>
      </c>
    </row>
    <row r="1535" spans="11:13">
      <c r="K1535" t="s">
        <v>1524</v>
      </c>
      <c r="L1535" t="s">
        <v>3934</v>
      </c>
      <c r="M1535">
        <v>2550</v>
      </c>
    </row>
    <row r="1536" spans="11:13">
      <c r="K1536" t="s">
        <v>1525</v>
      </c>
      <c r="L1536" t="s">
        <v>3935</v>
      </c>
      <c r="M1536">
        <v>3825</v>
      </c>
    </row>
    <row r="1537" spans="11:13">
      <c r="K1537" t="s">
        <v>1526</v>
      </c>
      <c r="L1537" t="s">
        <v>3936</v>
      </c>
      <c r="M1537">
        <v>3825</v>
      </c>
    </row>
    <row r="1538" spans="11:13">
      <c r="K1538" t="s">
        <v>1527</v>
      </c>
      <c r="L1538" t="s">
        <v>3937</v>
      </c>
      <c r="M1538">
        <v>3825</v>
      </c>
    </row>
    <row r="1539" spans="11:13">
      <c r="K1539" t="s">
        <v>1528</v>
      </c>
      <c r="L1539" t="s">
        <v>3938</v>
      </c>
      <c r="M1539">
        <v>3825</v>
      </c>
    </row>
    <row r="1540" spans="11:13">
      <c r="K1540" t="s">
        <v>1529</v>
      </c>
      <c r="L1540" t="s">
        <v>3939</v>
      </c>
      <c r="M1540">
        <v>3825</v>
      </c>
    </row>
    <row r="1541" spans="11:13">
      <c r="K1541" t="s">
        <v>1530</v>
      </c>
      <c r="L1541" t="s">
        <v>3940</v>
      </c>
      <c r="M1541">
        <v>3825</v>
      </c>
    </row>
    <row r="1542" spans="11:13">
      <c r="K1542" t="s">
        <v>1531</v>
      </c>
      <c r="L1542" t="s">
        <v>3941</v>
      </c>
      <c r="M1542">
        <v>2700</v>
      </c>
    </row>
    <row r="1543" spans="11:13">
      <c r="K1543" t="s">
        <v>1532</v>
      </c>
      <c r="L1543" t="s">
        <v>3942</v>
      </c>
      <c r="M1543">
        <v>4500</v>
      </c>
    </row>
    <row r="1544" spans="11:13">
      <c r="K1544" t="s">
        <v>1533</v>
      </c>
      <c r="L1544" t="s">
        <v>3943</v>
      </c>
      <c r="M1544">
        <v>5850</v>
      </c>
    </row>
    <row r="1545" spans="11:13">
      <c r="K1545" t="s">
        <v>1534</v>
      </c>
      <c r="L1545" t="s">
        <v>3944</v>
      </c>
      <c r="M1545">
        <v>3150</v>
      </c>
    </row>
    <row r="1546" spans="11:13">
      <c r="K1546" t="s">
        <v>1535</v>
      </c>
      <c r="L1546" t="s">
        <v>3945</v>
      </c>
      <c r="M1546">
        <v>2880</v>
      </c>
    </row>
    <row r="1547" spans="11:13">
      <c r="K1547" t="s">
        <v>1536</v>
      </c>
      <c r="L1547" t="s">
        <v>3946</v>
      </c>
      <c r="M1547">
        <v>4320</v>
      </c>
    </row>
    <row r="1548" spans="11:13">
      <c r="K1548" t="s">
        <v>1537</v>
      </c>
      <c r="L1548" t="s">
        <v>3947</v>
      </c>
      <c r="M1548">
        <v>4250</v>
      </c>
    </row>
    <row r="1549" spans="11:13">
      <c r="K1549" t="s">
        <v>1538</v>
      </c>
      <c r="L1549" t="s">
        <v>3948</v>
      </c>
      <c r="M1549">
        <v>3145</v>
      </c>
    </row>
    <row r="1550" spans="11:13">
      <c r="K1550" t="s">
        <v>1539</v>
      </c>
      <c r="L1550" t="s">
        <v>3949</v>
      </c>
      <c r="M1550">
        <v>2720</v>
      </c>
    </row>
    <row r="1551" spans="11:13">
      <c r="K1551" t="s">
        <v>1540</v>
      </c>
      <c r="L1551" t="s">
        <v>3950</v>
      </c>
      <c r="M1551">
        <v>2550</v>
      </c>
    </row>
    <row r="1552" spans="11:13">
      <c r="K1552" t="s">
        <v>1541</v>
      </c>
      <c r="L1552" t="s">
        <v>3951</v>
      </c>
      <c r="M1552">
        <v>2550</v>
      </c>
    </row>
    <row r="1553" spans="11:13">
      <c r="K1553" t="s">
        <v>1542</v>
      </c>
      <c r="L1553" t="s">
        <v>3952</v>
      </c>
      <c r="M1553">
        <v>1700</v>
      </c>
    </row>
    <row r="1554" spans="11:13">
      <c r="K1554" t="s">
        <v>1543</v>
      </c>
      <c r="L1554" t="s">
        <v>3953</v>
      </c>
      <c r="M1554">
        <v>9000</v>
      </c>
    </row>
    <row r="1555" spans="11:13">
      <c r="K1555" t="s">
        <v>1544</v>
      </c>
      <c r="L1555" t="s">
        <v>3954</v>
      </c>
      <c r="M1555">
        <v>10800</v>
      </c>
    </row>
    <row r="1556" spans="11:13">
      <c r="K1556" t="s">
        <v>1545</v>
      </c>
      <c r="L1556" t="s">
        <v>3955</v>
      </c>
      <c r="M1556">
        <v>5950</v>
      </c>
    </row>
    <row r="1557" spans="11:13">
      <c r="K1557" t="s">
        <v>1546</v>
      </c>
      <c r="L1557" t="s">
        <v>3956</v>
      </c>
      <c r="M1557">
        <v>7650</v>
      </c>
    </row>
    <row r="1558" spans="11:13">
      <c r="K1558" t="s">
        <v>1547</v>
      </c>
      <c r="L1558" t="s">
        <v>3957</v>
      </c>
      <c r="M1558">
        <v>8500</v>
      </c>
    </row>
    <row r="1559" spans="11:13">
      <c r="K1559" t="s">
        <v>1548</v>
      </c>
      <c r="L1559" t="s">
        <v>3958</v>
      </c>
      <c r="M1559">
        <v>1700</v>
      </c>
    </row>
    <row r="1560" spans="11:13">
      <c r="K1560" t="s">
        <v>1549</v>
      </c>
      <c r="L1560" t="s">
        <v>3959</v>
      </c>
      <c r="M1560">
        <v>2975</v>
      </c>
    </row>
    <row r="1561" spans="11:13">
      <c r="K1561" t="s">
        <v>1550</v>
      </c>
      <c r="L1561" t="s">
        <v>3960</v>
      </c>
      <c r="M1561">
        <v>2125</v>
      </c>
    </row>
    <row r="1562" spans="11:13">
      <c r="K1562" t="s">
        <v>1551</v>
      </c>
      <c r="L1562" t="s">
        <v>3961</v>
      </c>
      <c r="M1562">
        <v>2975</v>
      </c>
    </row>
    <row r="1563" spans="11:13">
      <c r="K1563" t="s">
        <v>1552</v>
      </c>
      <c r="L1563" t="s">
        <v>3962</v>
      </c>
      <c r="M1563">
        <v>2125</v>
      </c>
    </row>
    <row r="1564" spans="11:13">
      <c r="K1564" t="s">
        <v>1553</v>
      </c>
      <c r="L1564" t="s">
        <v>3963</v>
      </c>
      <c r="M1564">
        <v>2125</v>
      </c>
    </row>
    <row r="1565" spans="11:13">
      <c r="K1565" t="s">
        <v>1554</v>
      </c>
      <c r="L1565" t="s">
        <v>3964</v>
      </c>
      <c r="M1565">
        <v>2125</v>
      </c>
    </row>
    <row r="1566" spans="11:13">
      <c r="K1566" t="s">
        <v>1555</v>
      </c>
      <c r="L1566" t="s">
        <v>3965</v>
      </c>
      <c r="M1566">
        <v>2125</v>
      </c>
    </row>
    <row r="1567" spans="11:13">
      <c r="K1567" t="s">
        <v>1556</v>
      </c>
      <c r="L1567" t="s">
        <v>3966</v>
      </c>
      <c r="M1567">
        <v>2125</v>
      </c>
    </row>
    <row r="1568" spans="11:13">
      <c r="K1568" t="s">
        <v>1557</v>
      </c>
      <c r="L1568" t="s">
        <v>3967</v>
      </c>
      <c r="M1568">
        <v>2550</v>
      </c>
    </row>
    <row r="1569" spans="11:13">
      <c r="K1569" t="s">
        <v>1558</v>
      </c>
      <c r="L1569" t="s">
        <v>3968</v>
      </c>
      <c r="M1569">
        <v>2550</v>
      </c>
    </row>
    <row r="1570" spans="11:13">
      <c r="K1570" t="s">
        <v>1559</v>
      </c>
      <c r="L1570" t="s">
        <v>3969</v>
      </c>
      <c r="M1570">
        <v>2550</v>
      </c>
    </row>
    <row r="1571" spans="11:13">
      <c r="K1571" t="s">
        <v>1560</v>
      </c>
      <c r="L1571" t="s">
        <v>3970</v>
      </c>
      <c r="M1571">
        <v>2550</v>
      </c>
    </row>
    <row r="1572" spans="11:13">
      <c r="K1572" t="s">
        <v>1561</v>
      </c>
      <c r="L1572" t="s">
        <v>3971</v>
      </c>
      <c r="M1572">
        <v>4500</v>
      </c>
    </row>
    <row r="1573" spans="11:13">
      <c r="K1573" t="s">
        <v>1562</v>
      </c>
      <c r="L1573" t="s">
        <v>3972</v>
      </c>
      <c r="M1573">
        <v>17000</v>
      </c>
    </row>
    <row r="1574" spans="11:13">
      <c r="K1574" t="s">
        <v>1563</v>
      </c>
      <c r="L1574" t="s">
        <v>3973</v>
      </c>
      <c r="M1574">
        <v>4000</v>
      </c>
    </row>
    <row r="1575" spans="11:13">
      <c r="K1575" t="s">
        <v>1564</v>
      </c>
      <c r="L1575" t="s">
        <v>3974</v>
      </c>
      <c r="M1575">
        <v>4000</v>
      </c>
    </row>
    <row r="1576" spans="11:13">
      <c r="K1576" t="s">
        <v>1565</v>
      </c>
      <c r="L1576" t="s">
        <v>3975</v>
      </c>
      <c r="M1576">
        <v>6800</v>
      </c>
    </row>
    <row r="1577" spans="11:13">
      <c r="K1577" t="s">
        <v>1566</v>
      </c>
      <c r="L1577" t="s">
        <v>3976</v>
      </c>
      <c r="M1577">
        <v>6800</v>
      </c>
    </row>
    <row r="1578" spans="11:13">
      <c r="K1578" t="s">
        <v>1567</v>
      </c>
      <c r="L1578" t="s">
        <v>3977</v>
      </c>
      <c r="M1578">
        <v>8000</v>
      </c>
    </row>
    <row r="1579" spans="11:13">
      <c r="K1579" t="s">
        <v>1568</v>
      </c>
      <c r="L1579" t="s">
        <v>3978</v>
      </c>
      <c r="M1579">
        <v>8000</v>
      </c>
    </row>
    <row r="1580" spans="11:13">
      <c r="K1580" t="s">
        <v>1569</v>
      </c>
      <c r="L1580" t="s">
        <v>3979</v>
      </c>
      <c r="M1580">
        <v>12750</v>
      </c>
    </row>
    <row r="1581" spans="11:13">
      <c r="K1581" t="s">
        <v>1570</v>
      </c>
      <c r="L1581" t="s">
        <v>3980</v>
      </c>
      <c r="M1581">
        <v>7600</v>
      </c>
    </row>
    <row r="1582" spans="11:13">
      <c r="K1582" t="s">
        <v>1571</v>
      </c>
      <c r="L1582" t="s">
        <v>3981</v>
      </c>
      <c r="M1582">
        <v>12750</v>
      </c>
    </row>
    <row r="1583" spans="11:13">
      <c r="K1583" t="s">
        <v>1572</v>
      </c>
      <c r="L1583" t="s">
        <v>3982</v>
      </c>
      <c r="M1583">
        <v>16000</v>
      </c>
    </row>
    <row r="1584" spans="11:13">
      <c r="K1584" t="s">
        <v>1573</v>
      </c>
      <c r="L1584" t="s">
        <v>3983</v>
      </c>
      <c r="M1584">
        <v>8000</v>
      </c>
    </row>
    <row r="1585" spans="11:13">
      <c r="K1585" t="s">
        <v>1574</v>
      </c>
      <c r="L1585" t="s">
        <v>3984</v>
      </c>
      <c r="M1585">
        <v>8000</v>
      </c>
    </row>
    <row r="1586" spans="11:13">
      <c r="K1586" t="s">
        <v>1575</v>
      </c>
      <c r="L1586" t="s">
        <v>3985</v>
      </c>
      <c r="M1586">
        <v>4250</v>
      </c>
    </row>
    <row r="1587" spans="11:13">
      <c r="K1587" t="s">
        <v>1576</v>
      </c>
      <c r="L1587" t="s">
        <v>3986</v>
      </c>
      <c r="M1587">
        <v>6800</v>
      </c>
    </row>
    <row r="1588" spans="11:13">
      <c r="K1588" t="s">
        <v>1577</v>
      </c>
      <c r="L1588" t="s">
        <v>3987</v>
      </c>
      <c r="M1588">
        <v>4250</v>
      </c>
    </row>
    <row r="1589" spans="11:13">
      <c r="K1589" t="s">
        <v>1578</v>
      </c>
      <c r="L1589" t="s">
        <v>3988</v>
      </c>
      <c r="M1589">
        <v>9600</v>
      </c>
    </row>
    <row r="1590" spans="11:13">
      <c r="K1590" t="s">
        <v>1579</v>
      </c>
      <c r="L1590" t="s">
        <v>3989</v>
      </c>
      <c r="M1590">
        <v>8500</v>
      </c>
    </row>
    <row r="1591" spans="11:13">
      <c r="K1591" t="s">
        <v>1580</v>
      </c>
      <c r="L1591" t="s">
        <v>3990</v>
      </c>
      <c r="M1591">
        <v>8000</v>
      </c>
    </row>
    <row r="1592" spans="11:13">
      <c r="K1592" t="s">
        <v>1581</v>
      </c>
      <c r="L1592" t="s">
        <v>3991</v>
      </c>
      <c r="M1592">
        <v>3200</v>
      </c>
    </row>
    <row r="1593" spans="11:13">
      <c r="K1593" t="s">
        <v>1582</v>
      </c>
      <c r="L1593" t="s">
        <v>3992</v>
      </c>
      <c r="M1593">
        <v>12000</v>
      </c>
    </row>
    <row r="1594" spans="11:13">
      <c r="K1594" t="s">
        <v>1583</v>
      </c>
      <c r="L1594" t="s">
        <v>3993</v>
      </c>
      <c r="M1594">
        <v>3200</v>
      </c>
    </row>
    <row r="1595" spans="11:13">
      <c r="K1595" t="s">
        <v>1584</v>
      </c>
      <c r="L1595" t="s">
        <v>3994</v>
      </c>
      <c r="M1595">
        <v>3200</v>
      </c>
    </row>
    <row r="1596" spans="11:13">
      <c r="K1596" t="s">
        <v>1585</v>
      </c>
      <c r="L1596" t="s">
        <v>3995</v>
      </c>
      <c r="M1596">
        <v>2975</v>
      </c>
    </row>
    <row r="1597" spans="11:13">
      <c r="K1597" t="s">
        <v>1586</v>
      </c>
      <c r="L1597" t="s">
        <v>3996</v>
      </c>
      <c r="M1597">
        <v>3400</v>
      </c>
    </row>
    <row r="1598" spans="11:13">
      <c r="K1598" t="s">
        <v>1587</v>
      </c>
      <c r="L1598" t="s">
        <v>3997</v>
      </c>
      <c r="M1598">
        <v>2550</v>
      </c>
    </row>
    <row r="1599" spans="11:13">
      <c r="K1599" t="s">
        <v>1588</v>
      </c>
      <c r="L1599" t="s">
        <v>3998</v>
      </c>
      <c r="M1599">
        <v>2975</v>
      </c>
    </row>
    <row r="1600" spans="11:13">
      <c r="K1600" t="s">
        <v>1589</v>
      </c>
      <c r="L1600" t="s">
        <v>3999</v>
      </c>
      <c r="M1600">
        <v>3400</v>
      </c>
    </row>
    <row r="1601" spans="11:13">
      <c r="K1601" t="s">
        <v>1590</v>
      </c>
      <c r="L1601" t="s">
        <v>4000</v>
      </c>
      <c r="M1601">
        <v>1200</v>
      </c>
    </row>
    <row r="1602" spans="11:13">
      <c r="K1602" t="s">
        <v>1591</v>
      </c>
      <c r="L1602" t="s">
        <v>4001</v>
      </c>
      <c r="M1602">
        <v>1200</v>
      </c>
    </row>
    <row r="1603" spans="11:13">
      <c r="K1603" t="s">
        <v>1592</v>
      </c>
      <c r="L1603" t="s">
        <v>4002</v>
      </c>
      <c r="M1603">
        <v>1500</v>
      </c>
    </row>
    <row r="1604" spans="11:13">
      <c r="K1604" t="s">
        <v>1593</v>
      </c>
      <c r="L1604" t="s">
        <v>4003</v>
      </c>
      <c r="M1604">
        <v>1500</v>
      </c>
    </row>
    <row r="1605" spans="11:13">
      <c r="K1605" t="s">
        <v>1594</v>
      </c>
      <c r="L1605" t="s">
        <v>4004</v>
      </c>
      <c r="M1605">
        <v>1500</v>
      </c>
    </row>
    <row r="1606" spans="11:13">
      <c r="K1606" t="s">
        <v>1595</v>
      </c>
      <c r="L1606" t="s">
        <v>4005</v>
      </c>
      <c r="M1606">
        <v>2250</v>
      </c>
    </row>
    <row r="1607" spans="11:13">
      <c r="K1607" t="s">
        <v>1596</v>
      </c>
      <c r="L1607" t="s">
        <v>4006</v>
      </c>
      <c r="M1607">
        <v>2250</v>
      </c>
    </row>
    <row r="1608" spans="11:13">
      <c r="K1608" t="s">
        <v>1597</v>
      </c>
      <c r="L1608" t="s">
        <v>4007</v>
      </c>
      <c r="M1608">
        <v>3400</v>
      </c>
    </row>
    <row r="1609" spans="11:13">
      <c r="K1609" t="s">
        <v>1598</v>
      </c>
      <c r="L1609" t="s">
        <v>4008</v>
      </c>
      <c r="M1609">
        <v>3400</v>
      </c>
    </row>
    <row r="1610" spans="11:13">
      <c r="K1610" t="s">
        <v>1599</v>
      </c>
      <c r="L1610" t="s">
        <v>4009</v>
      </c>
      <c r="M1610">
        <v>3400</v>
      </c>
    </row>
    <row r="1611" spans="11:13">
      <c r="K1611" t="s">
        <v>1600</v>
      </c>
      <c r="L1611" t="s">
        <v>4010</v>
      </c>
      <c r="M1611">
        <v>3000</v>
      </c>
    </row>
    <row r="1612" spans="11:13">
      <c r="K1612" t="s">
        <v>1601</v>
      </c>
      <c r="L1612" t="s">
        <v>4011</v>
      </c>
      <c r="M1612">
        <v>3150</v>
      </c>
    </row>
    <row r="1613" spans="11:13">
      <c r="K1613" t="s">
        <v>1602</v>
      </c>
      <c r="L1613" t="s">
        <v>4012</v>
      </c>
      <c r="M1613">
        <v>3150</v>
      </c>
    </row>
    <row r="1614" spans="11:13">
      <c r="K1614" t="s">
        <v>1603</v>
      </c>
      <c r="L1614" t="s">
        <v>4013</v>
      </c>
      <c r="M1614">
        <v>3150</v>
      </c>
    </row>
    <row r="1615" spans="11:13">
      <c r="K1615" t="s">
        <v>1604</v>
      </c>
      <c r="L1615" t="s">
        <v>4014</v>
      </c>
      <c r="M1615">
        <v>3500</v>
      </c>
    </row>
    <row r="1616" spans="11:13">
      <c r="K1616" t="s">
        <v>1605</v>
      </c>
      <c r="L1616" t="s">
        <v>4015</v>
      </c>
      <c r="M1616">
        <v>3500</v>
      </c>
    </row>
    <row r="1617" spans="11:13">
      <c r="K1617" t="s">
        <v>1606</v>
      </c>
      <c r="L1617" t="s">
        <v>4016</v>
      </c>
      <c r="M1617">
        <v>4000</v>
      </c>
    </row>
    <row r="1618" spans="11:13">
      <c r="K1618" t="s">
        <v>1607</v>
      </c>
      <c r="L1618" t="s">
        <v>4017</v>
      </c>
      <c r="M1618">
        <v>4000</v>
      </c>
    </row>
    <row r="1619" spans="11:13">
      <c r="K1619" t="s">
        <v>1608</v>
      </c>
      <c r="L1619" t="s">
        <v>4018</v>
      </c>
      <c r="M1619">
        <v>3850</v>
      </c>
    </row>
    <row r="1620" spans="11:13">
      <c r="K1620" t="s">
        <v>1609</v>
      </c>
      <c r="L1620" t="s">
        <v>4019</v>
      </c>
      <c r="M1620">
        <v>3850</v>
      </c>
    </row>
    <row r="1621" spans="11:13">
      <c r="K1621" t="s">
        <v>1610</v>
      </c>
      <c r="L1621" t="s">
        <v>4020</v>
      </c>
      <c r="M1621">
        <v>3850</v>
      </c>
    </row>
    <row r="1622" spans="11:13">
      <c r="K1622" t="s">
        <v>1611</v>
      </c>
      <c r="L1622" t="s">
        <v>4021</v>
      </c>
      <c r="M1622">
        <v>960</v>
      </c>
    </row>
    <row r="1623" spans="11:13">
      <c r="K1623" t="s">
        <v>1612</v>
      </c>
      <c r="L1623" t="s">
        <v>4022</v>
      </c>
      <c r="M1623">
        <v>1200</v>
      </c>
    </row>
    <row r="1624" spans="11:13">
      <c r="K1624" t="s">
        <v>1613</v>
      </c>
      <c r="L1624" t="s">
        <v>4023</v>
      </c>
      <c r="M1624">
        <v>2000</v>
      </c>
    </row>
    <row r="1625" spans="11:13">
      <c r="K1625" t="s">
        <v>1614</v>
      </c>
      <c r="L1625" t="s">
        <v>4024</v>
      </c>
      <c r="M1625">
        <v>2400</v>
      </c>
    </row>
    <row r="1626" spans="11:13">
      <c r="K1626" t="s">
        <v>1615</v>
      </c>
      <c r="L1626" t="s">
        <v>4025</v>
      </c>
      <c r="M1626">
        <v>560</v>
      </c>
    </row>
    <row r="1627" spans="11:13">
      <c r="K1627" t="s">
        <v>1616</v>
      </c>
      <c r="L1627" t="s">
        <v>4026</v>
      </c>
      <c r="M1627">
        <v>800</v>
      </c>
    </row>
    <row r="1628" spans="11:13">
      <c r="K1628" t="s">
        <v>1617</v>
      </c>
      <c r="L1628" t="s">
        <v>4027</v>
      </c>
      <c r="M1628">
        <v>960</v>
      </c>
    </row>
    <row r="1629" spans="11:13">
      <c r="K1629" t="s">
        <v>1618</v>
      </c>
      <c r="L1629" t="s">
        <v>4028</v>
      </c>
      <c r="M1629">
        <v>800</v>
      </c>
    </row>
    <row r="1630" spans="11:13">
      <c r="K1630" t="s">
        <v>1619</v>
      </c>
      <c r="L1630" t="s">
        <v>4029</v>
      </c>
      <c r="M1630">
        <v>960</v>
      </c>
    </row>
    <row r="1631" spans="11:13">
      <c r="K1631" t="s">
        <v>1620</v>
      </c>
      <c r="L1631" t="s">
        <v>4030</v>
      </c>
      <c r="M1631">
        <v>1200</v>
      </c>
    </row>
    <row r="1632" spans="11:13">
      <c r="K1632" t="s">
        <v>1621</v>
      </c>
      <c r="L1632" t="s">
        <v>4031</v>
      </c>
      <c r="M1632">
        <v>850</v>
      </c>
    </row>
    <row r="1633" spans="11:13">
      <c r="K1633" t="s">
        <v>1622</v>
      </c>
      <c r="L1633" t="s">
        <v>4032</v>
      </c>
      <c r="M1633">
        <v>1275</v>
      </c>
    </row>
    <row r="1634" spans="11:13">
      <c r="K1634" t="s">
        <v>1623</v>
      </c>
      <c r="L1634" t="s">
        <v>4033</v>
      </c>
      <c r="M1634">
        <v>1700</v>
      </c>
    </row>
    <row r="1635" spans="11:13">
      <c r="K1635" t="s">
        <v>1624</v>
      </c>
      <c r="L1635" t="s">
        <v>4034</v>
      </c>
      <c r="M1635">
        <v>850</v>
      </c>
    </row>
    <row r="1636" spans="11:13">
      <c r="K1636" t="s">
        <v>1625</v>
      </c>
      <c r="L1636" t="s">
        <v>4035</v>
      </c>
      <c r="M1636">
        <v>1275</v>
      </c>
    </row>
    <row r="1637" spans="11:13">
      <c r="K1637" t="s">
        <v>1626</v>
      </c>
      <c r="L1637" t="s">
        <v>4036</v>
      </c>
      <c r="M1637">
        <v>1700</v>
      </c>
    </row>
    <row r="1638" spans="11:13">
      <c r="K1638" t="s">
        <v>1627</v>
      </c>
      <c r="L1638" t="s">
        <v>4037</v>
      </c>
      <c r="M1638">
        <v>850</v>
      </c>
    </row>
    <row r="1639" spans="11:13">
      <c r="K1639" t="s">
        <v>1628</v>
      </c>
      <c r="L1639" t="s">
        <v>4038</v>
      </c>
      <c r="M1639">
        <v>1275</v>
      </c>
    </row>
    <row r="1640" spans="11:13">
      <c r="K1640" t="s">
        <v>1629</v>
      </c>
      <c r="L1640" t="s">
        <v>4039</v>
      </c>
      <c r="M1640">
        <v>1700</v>
      </c>
    </row>
    <row r="1641" spans="11:13">
      <c r="K1641" t="s">
        <v>1630</v>
      </c>
      <c r="L1641" t="s">
        <v>4040</v>
      </c>
      <c r="M1641">
        <v>850</v>
      </c>
    </row>
    <row r="1642" spans="11:13">
      <c r="K1642" t="s">
        <v>1631</v>
      </c>
      <c r="L1642" t="s">
        <v>4041</v>
      </c>
      <c r="M1642">
        <v>1275</v>
      </c>
    </row>
    <row r="1643" spans="11:13">
      <c r="K1643" t="s">
        <v>1632</v>
      </c>
      <c r="L1643" t="s">
        <v>4042</v>
      </c>
      <c r="M1643">
        <v>1700</v>
      </c>
    </row>
    <row r="1644" spans="11:13">
      <c r="K1644" t="s">
        <v>1633</v>
      </c>
      <c r="L1644" t="s">
        <v>4043</v>
      </c>
      <c r="M1644">
        <v>850</v>
      </c>
    </row>
    <row r="1645" spans="11:13">
      <c r="K1645" t="s">
        <v>1634</v>
      </c>
      <c r="L1645" t="s">
        <v>4043</v>
      </c>
      <c r="M1645">
        <v>1275</v>
      </c>
    </row>
    <row r="1646" spans="11:13">
      <c r="K1646" t="s">
        <v>1635</v>
      </c>
      <c r="L1646" t="s">
        <v>4043</v>
      </c>
      <c r="M1646">
        <v>1700</v>
      </c>
    </row>
    <row r="1647" spans="11:13">
      <c r="K1647" t="s">
        <v>1636</v>
      </c>
      <c r="L1647" t="s">
        <v>4044</v>
      </c>
      <c r="M1647">
        <v>850</v>
      </c>
    </row>
    <row r="1648" spans="11:13">
      <c r="K1648" t="s">
        <v>1637</v>
      </c>
      <c r="L1648" t="s">
        <v>4044</v>
      </c>
      <c r="M1648">
        <v>1275</v>
      </c>
    </row>
    <row r="1649" spans="11:13">
      <c r="K1649" t="s">
        <v>1638</v>
      </c>
      <c r="L1649" t="s">
        <v>4044</v>
      </c>
      <c r="M1649">
        <v>1700</v>
      </c>
    </row>
    <row r="1650" spans="11:13">
      <c r="K1650" t="s">
        <v>1639</v>
      </c>
      <c r="L1650" t="s">
        <v>4045</v>
      </c>
      <c r="M1650">
        <v>850</v>
      </c>
    </row>
    <row r="1651" spans="11:13">
      <c r="K1651" t="s">
        <v>1640</v>
      </c>
      <c r="L1651" t="s">
        <v>4045</v>
      </c>
      <c r="M1651">
        <v>1275</v>
      </c>
    </row>
    <row r="1652" spans="11:13">
      <c r="K1652" t="s">
        <v>1641</v>
      </c>
      <c r="L1652" t="s">
        <v>4045</v>
      </c>
      <c r="M1652">
        <v>1700</v>
      </c>
    </row>
    <row r="1653" spans="11:13">
      <c r="K1653" t="s">
        <v>1642</v>
      </c>
      <c r="L1653" t="s">
        <v>4046</v>
      </c>
      <c r="M1653">
        <v>850</v>
      </c>
    </row>
    <row r="1654" spans="11:13">
      <c r="K1654" t="s">
        <v>1643</v>
      </c>
      <c r="L1654" t="s">
        <v>4046</v>
      </c>
      <c r="M1654">
        <v>1275</v>
      </c>
    </row>
    <row r="1655" spans="11:13">
      <c r="K1655" t="s">
        <v>1644</v>
      </c>
      <c r="L1655" t="s">
        <v>4046</v>
      </c>
      <c r="M1655">
        <v>1700</v>
      </c>
    </row>
    <row r="1656" spans="11:13">
      <c r="K1656" t="s">
        <v>1645</v>
      </c>
      <c r="L1656" t="s">
        <v>4047</v>
      </c>
      <c r="M1656">
        <v>3400</v>
      </c>
    </row>
    <row r="1657" spans="11:13">
      <c r="K1657" t="s">
        <v>1646</v>
      </c>
      <c r="L1657" t="s">
        <v>4048</v>
      </c>
      <c r="M1657">
        <v>3400</v>
      </c>
    </row>
    <row r="1658" spans="11:13">
      <c r="K1658" t="s">
        <v>1647</v>
      </c>
      <c r="L1658" t="s">
        <v>4049</v>
      </c>
      <c r="M1658">
        <v>3400</v>
      </c>
    </row>
    <row r="1659" spans="11:13">
      <c r="K1659" t="s">
        <v>1648</v>
      </c>
      <c r="L1659" t="s">
        <v>4050</v>
      </c>
      <c r="M1659">
        <v>2800</v>
      </c>
    </row>
    <row r="1660" spans="11:13">
      <c r="K1660" t="s">
        <v>1649</v>
      </c>
      <c r="L1660" t="s">
        <v>4051</v>
      </c>
      <c r="M1660">
        <v>3400</v>
      </c>
    </row>
    <row r="1661" spans="11:13">
      <c r="K1661" t="s">
        <v>1650</v>
      </c>
      <c r="L1661" t="s">
        <v>4052</v>
      </c>
      <c r="M1661">
        <v>5250</v>
      </c>
    </row>
    <row r="1662" spans="11:13">
      <c r="K1662" t="s">
        <v>1651</v>
      </c>
      <c r="L1662" t="s">
        <v>4053</v>
      </c>
      <c r="M1662">
        <v>3450</v>
      </c>
    </row>
    <row r="1663" spans="11:13">
      <c r="K1663" t="s">
        <v>1652</v>
      </c>
      <c r="L1663" t="s">
        <v>4054</v>
      </c>
      <c r="M1663">
        <v>3450</v>
      </c>
    </row>
    <row r="1664" spans="11:13">
      <c r="K1664" t="s">
        <v>1653</v>
      </c>
      <c r="L1664" t="s">
        <v>4055</v>
      </c>
      <c r="M1664">
        <v>13900</v>
      </c>
    </row>
    <row r="1665" spans="11:13">
      <c r="K1665" t="s">
        <v>1654</v>
      </c>
      <c r="L1665" t="s">
        <v>4056</v>
      </c>
      <c r="M1665">
        <v>13900</v>
      </c>
    </row>
    <row r="1666" spans="11:13">
      <c r="K1666" t="s">
        <v>1655</v>
      </c>
      <c r="L1666" t="s">
        <v>4057</v>
      </c>
      <c r="M1666">
        <v>13900</v>
      </c>
    </row>
    <row r="1667" spans="11:13">
      <c r="K1667" t="s">
        <v>1656</v>
      </c>
      <c r="L1667" t="s">
        <v>4058</v>
      </c>
      <c r="M1667">
        <v>4500</v>
      </c>
    </row>
    <row r="1668" spans="11:13">
      <c r="K1668" t="s">
        <v>1657</v>
      </c>
      <c r="L1668" t="s">
        <v>4059</v>
      </c>
      <c r="M1668">
        <v>4500</v>
      </c>
    </row>
    <row r="1669" spans="11:13">
      <c r="K1669" t="s">
        <v>1658</v>
      </c>
      <c r="L1669" t="s">
        <v>4060</v>
      </c>
      <c r="M1669">
        <v>4250</v>
      </c>
    </row>
    <row r="1670" spans="11:13">
      <c r="K1670" t="s">
        <v>1659</v>
      </c>
      <c r="L1670" t="s">
        <v>4061</v>
      </c>
      <c r="M1670">
        <v>4250</v>
      </c>
    </row>
    <row r="1671" spans="11:13">
      <c r="K1671" t="s">
        <v>1660</v>
      </c>
      <c r="L1671" t="s">
        <v>4062</v>
      </c>
      <c r="M1671">
        <v>3400</v>
      </c>
    </row>
    <row r="1672" spans="11:13">
      <c r="K1672" t="s">
        <v>1661</v>
      </c>
      <c r="L1672" t="s">
        <v>4063</v>
      </c>
      <c r="M1672">
        <v>3400</v>
      </c>
    </row>
    <row r="1673" spans="11:13">
      <c r="K1673" t="s">
        <v>1662</v>
      </c>
      <c r="L1673" t="s">
        <v>4064</v>
      </c>
      <c r="M1673">
        <v>3400</v>
      </c>
    </row>
    <row r="1674" spans="11:13">
      <c r="K1674" t="s">
        <v>1663</v>
      </c>
      <c r="L1674" t="s">
        <v>4065</v>
      </c>
      <c r="M1674">
        <v>3400</v>
      </c>
    </row>
    <row r="1675" spans="11:13">
      <c r="K1675" t="s">
        <v>1664</v>
      </c>
      <c r="L1675" t="s">
        <v>4066</v>
      </c>
      <c r="M1675">
        <v>7480</v>
      </c>
    </row>
    <row r="1676" spans="11:13">
      <c r="K1676" t="s">
        <v>1665</v>
      </c>
      <c r="L1676" t="s">
        <v>4067</v>
      </c>
      <c r="M1676">
        <v>7480</v>
      </c>
    </row>
    <row r="1677" spans="11:13">
      <c r="K1677" t="s">
        <v>1666</v>
      </c>
      <c r="L1677" t="s">
        <v>4068</v>
      </c>
      <c r="M1677">
        <v>4250</v>
      </c>
    </row>
    <row r="1678" spans="11:13">
      <c r="K1678" t="s">
        <v>1667</v>
      </c>
      <c r="L1678" t="s">
        <v>4069</v>
      </c>
      <c r="M1678">
        <v>4250</v>
      </c>
    </row>
    <row r="1679" spans="11:13">
      <c r="K1679" t="s">
        <v>1668</v>
      </c>
      <c r="L1679" t="s">
        <v>4070</v>
      </c>
      <c r="M1679">
        <v>4250</v>
      </c>
    </row>
    <row r="1680" spans="11:13">
      <c r="K1680" t="s">
        <v>1669</v>
      </c>
      <c r="L1680" t="s">
        <v>4071</v>
      </c>
      <c r="M1680">
        <v>4250</v>
      </c>
    </row>
    <row r="1681" spans="11:13">
      <c r="K1681" t="s">
        <v>1670</v>
      </c>
      <c r="L1681" t="s">
        <v>4072</v>
      </c>
      <c r="M1681">
        <v>3980</v>
      </c>
    </row>
    <row r="1682" spans="11:13">
      <c r="K1682" t="s">
        <v>1671</v>
      </c>
      <c r="L1682" t="s">
        <v>4073</v>
      </c>
      <c r="M1682">
        <v>3980</v>
      </c>
    </row>
    <row r="1683" spans="11:13">
      <c r="K1683" t="s">
        <v>1672</v>
      </c>
      <c r="L1683" t="s">
        <v>4074</v>
      </c>
      <c r="M1683">
        <v>3980</v>
      </c>
    </row>
    <row r="1684" spans="11:13">
      <c r="K1684" t="s">
        <v>1673</v>
      </c>
      <c r="L1684" t="s">
        <v>4075</v>
      </c>
      <c r="M1684">
        <v>4500</v>
      </c>
    </row>
    <row r="1685" spans="11:13">
      <c r="K1685" t="s">
        <v>1674</v>
      </c>
      <c r="L1685" t="s">
        <v>4076</v>
      </c>
      <c r="M1685">
        <v>4500</v>
      </c>
    </row>
    <row r="1686" spans="11:13">
      <c r="K1686" t="s">
        <v>1675</v>
      </c>
      <c r="L1686" t="s">
        <v>4077</v>
      </c>
      <c r="M1686">
        <v>2700</v>
      </c>
    </row>
    <row r="1687" spans="11:13">
      <c r="K1687" t="s">
        <v>1676</v>
      </c>
      <c r="L1687" t="s">
        <v>4078</v>
      </c>
      <c r="M1687">
        <v>2700</v>
      </c>
    </row>
    <row r="1688" spans="11:13">
      <c r="K1688" t="s">
        <v>1677</v>
      </c>
      <c r="L1688" t="s">
        <v>4079</v>
      </c>
      <c r="M1688">
        <v>3200</v>
      </c>
    </row>
    <row r="1689" spans="11:13">
      <c r="K1689" t="s">
        <v>1678</v>
      </c>
      <c r="L1689" t="s">
        <v>4080</v>
      </c>
      <c r="M1689">
        <v>6400</v>
      </c>
    </row>
    <row r="1690" spans="11:13">
      <c r="K1690" t="s">
        <v>1679</v>
      </c>
      <c r="L1690" t="s">
        <v>4081</v>
      </c>
      <c r="M1690">
        <v>16000</v>
      </c>
    </row>
    <row r="1691" spans="11:13">
      <c r="K1691" t="s">
        <v>1680</v>
      </c>
      <c r="L1691" t="s">
        <v>4082</v>
      </c>
      <c r="M1691">
        <v>8500</v>
      </c>
    </row>
    <row r="1692" spans="11:13">
      <c r="K1692" t="s">
        <v>1681</v>
      </c>
      <c r="L1692" t="s">
        <v>4083</v>
      </c>
      <c r="M1692">
        <v>8500</v>
      </c>
    </row>
    <row r="1693" spans="11:13">
      <c r="K1693" t="s">
        <v>1682</v>
      </c>
      <c r="L1693" t="s">
        <v>4084</v>
      </c>
      <c r="M1693">
        <v>2550</v>
      </c>
    </row>
    <row r="1694" spans="11:13">
      <c r="K1694" t="s">
        <v>1683</v>
      </c>
      <c r="L1694" t="s">
        <v>4085</v>
      </c>
      <c r="M1694">
        <v>5100</v>
      </c>
    </row>
    <row r="1695" spans="11:13">
      <c r="K1695" t="s">
        <v>1684</v>
      </c>
      <c r="L1695" t="s">
        <v>4086</v>
      </c>
      <c r="M1695">
        <v>5100</v>
      </c>
    </row>
    <row r="1696" spans="11:13">
      <c r="K1696" t="s">
        <v>1685</v>
      </c>
      <c r="L1696" t="s">
        <v>4087</v>
      </c>
      <c r="M1696">
        <v>21250</v>
      </c>
    </row>
    <row r="1697" spans="11:13">
      <c r="K1697" t="s">
        <v>1686</v>
      </c>
      <c r="L1697" t="s">
        <v>4088</v>
      </c>
      <c r="M1697">
        <v>21250</v>
      </c>
    </row>
    <row r="1698" spans="11:13">
      <c r="K1698" t="s">
        <v>1687</v>
      </c>
      <c r="L1698" t="s">
        <v>4089</v>
      </c>
      <c r="M1698">
        <v>29200</v>
      </c>
    </row>
    <row r="1699" spans="11:13">
      <c r="K1699" t="s">
        <v>1688</v>
      </c>
      <c r="L1699" t="s">
        <v>4090</v>
      </c>
      <c r="M1699">
        <v>9400</v>
      </c>
    </row>
    <row r="1700" spans="11:13">
      <c r="K1700" t="s">
        <v>1689</v>
      </c>
      <c r="L1700" t="s">
        <v>4091</v>
      </c>
      <c r="M1700">
        <v>9400</v>
      </c>
    </row>
    <row r="1701" spans="11:13">
      <c r="K1701" t="s">
        <v>1690</v>
      </c>
      <c r="L1701" t="s">
        <v>4092</v>
      </c>
      <c r="M1701">
        <v>4500</v>
      </c>
    </row>
    <row r="1702" spans="11:13">
      <c r="K1702" t="s">
        <v>1691</v>
      </c>
      <c r="L1702" t="s">
        <v>4093</v>
      </c>
      <c r="M1702">
        <v>4500</v>
      </c>
    </row>
    <row r="1703" spans="11:13">
      <c r="K1703" t="s">
        <v>1692</v>
      </c>
      <c r="L1703" t="s">
        <v>4094</v>
      </c>
      <c r="M1703">
        <v>4500</v>
      </c>
    </row>
    <row r="1704" spans="11:13">
      <c r="K1704" t="s">
        <v>1693</v>
      </c>
      <c r="L1704" t="s">
        <v>4095</v>
      </c>
      <c r="M1704">
        <v>7600</v>
      </c>
    </row>
    <row r="1705" spans="11:13">
      <c r="K1705" t="s">
        <v>1694</v>
      </c>
      <c r="L1705" t="s">
        <v>4096</v>
      </c>
      <c r="M1705">
        <v>7600</v>
      </c>
    </row>
    <row r="1706" spans="11:13">
      <c r="K1706" t="s">
        <v>1695</v>
      </c>
      <c r="L1706" t="s">
        <v>4097</v>
      </c>
      <c r="M1706">
        <v>7600</v>
      </c>
    </row>
    <row r="1707" spans="11:13">
      <c r="K1707" t="s">
        <v>1696</v>
      </c>
      <c r="L1707" t="s">
        <v>4098</v>
      </c>
      <c r="M1707">
        <v>1660</v>
      </c>
    </row>
    <row r="1708" spans="11:13">
      <c r="K1708" t="s">
        <v>1697</v>
      </c>
      <c r="L1708" t="s">
        <v>4099</v>
      </c>
      <c r="M1708">
        <v>1660</v>
      </c>
    </row>
    <row r="1709" spans="11:13">
      <c r="K1709" t="s">
        <v>1698</v>
      </c>
      <c r="L1709" t="s">
        <v>4100</v>
      </c>
      <c r="M1709">
        <v>1660</v>
      </c>
    </row>
    <row r="1710" spans="11:13">
      <c r="K1710" t="s">
        <v>1699</v>
      </c>
      <c r="L1710" t="s">
        <v>4101</v>
      </c>
      <c r="M1710">
        <v>4250</v>
      </c>
    </row>
    <row r="1711" spans="11:13">
      <c r="K1711" t="s">
        <v>1700</v>
      </c>
      <c r="L1711" t="s">
        <v>4102</v>
      </c>
      <c r="M1711">
        <v>4250</v>
      </c>
    </row>
    <row r="1712" spans="11:13">
      <c r="K1712" t="s">
        <v>1701</v>
      </c>
      <c r="L1712" t="s">
        <v>4103</v>
      </c>
      <c r="M1712">
        <v>10600</v>
      </c>
    </row>
    <row r="1713" spans="11:13">
      <c r="K1713" t="s">
        <v>1702</v>
      </c>
      <c r="L1713" t="s">
        <v>4104</v>
      </c>
      <c r="M1713">
        <v>24400</v>
      </c>
    </row>
    <row r="1714" spans="11:13">
      <c r="K1714" t="s">
        <v>1703</v>
      </c>
      <c r="L1714" t="s">
        <v>4105</v>
      </c>
      <c r="M1714">
        <v>2375</v>
      </c>
    </row>
    <row r="1715" spans="11:13">
      <c r="K1715" t="s">
        <v>1704</v>
      </c>
      <c r="L1715" t="s">
        <v>4106</v>
      </c>
      <c r="M1715">
        <v>5600</v>
      </c>
    </row>
    <row r="1716" spans="11:13">
      <c r="K1716" t="s">
        <v>1705</v>
      </c>
      <c r="L1716" t="s">
        <v>4107</v>
      </c>
      <c r="M1716">
        <v>5600</v>
      </c>
    </row>
    <row r="1717" spans="11:13">
      <c r="K1717" t="s">
        <v>1706</v>
      </c>
      <c r="L1717" t="s">
        <v>4108</v>
      </c>
      <c r="M1717">
        <v>5600</v>
      </c>
    </row>
    <row r="1718" spans="11:13">
      <c r="K1718" t="s">
        <v>1707</v>
      </c>
      <c r="L1718" t="s">
        <v>4109</v>
      </c>
      <c r="M1718">
        <v>7200</v>
      </c>
    </row>
    <row r="1719" spans="11:13">
      <c r="K1719" t="s">
        <v>1708</v>
      </c>
      <c r="L1719" t="s">
        <v>4110</v>
      </c>
      <c r="M1719">
        <v>7500</v>
      </c>
    </row>
    <row r="1720" spans="11:13">
      <c r="K1720" t="s">
        <v>1709</v>
      </c>
      <c r="L1720" t="s">
        <v>4111</v>
      </c>
      <c r="M1720">
        <v>9500</v>
      </c>
    </row>
    <row r="1721" spans="11:13">
      <c r="K1721" t="s">
        <v>1710</v>
      </c>
      <c r="L1721" t="s">
        <v>4112</v>
      </c>
      <c r="M1721">
        <v>3000</v>
      </c>
    </row>
    <row r="1722" spans="11:13">
      <c r="K1722" t="s">
        <v>1711</v>
      </c>
      <c r="L1722" t="s">
        <v>4113</v>
      </c>
      <c r="M1722">
        <v>4000</v>
      </c>
    </row>
    <row r="1723" spans="11:13">
      <c r="K1723" t="s">
        <v>1712</v>
      </c>
      <c r="L1723" t="s">
        <v>4114</v>
      </c>
      <c r="M1723">
        <v>5000</v>
      </c>
    </row>
    <row r="1724" spans="11:13">
      <c r="K1724" t="s">
        <v>1713</v>
      </c>
      <c r="L1724" t="s">
        <v>4115</v>
      </c>
      <c r="M1724">
        <v>2000</v>
      </c>
    </row>
    <row r="1725" spans="11:13">
      <c r="K1725" t="s">
        <v>1714</v>
      </c>
      <c r="L1725" t="s">
        <v>4115</v>
      </c>
      <c r="M1725">
        <v>2500</v>
      </c>
    </row>
    <row r="1726" spans="11:13">
      <c r="K1726" t="s">
        <v>1715</v>
      </c>
      <c r="L1726" t="s">
        <v>4116</v>
      </c>
      <c r="M1726">
        <v>2500</v>
      </c>
    </row>
    <row r="1727" spans="11:13">
      <c r="K1727" t="s">
        <v>1716</v>
      </c>
      <c r="L1727" t="s">
        <v>4116</v>
      </c>
      <c r="M1727">
        <v>3500</v>
      </c>
    </row>
    <row r="1728" spans="11:13">
      <c r="K1728" t="s">
        <v>1717</v>
      </c>
      <c r="L1728" t="s">
        <v>4116</v>
      </c>
      <c r="M1728">
        <v>4500</v>
      </c>
    </row>
    <row r="1729" spans="11:13">
      <c r="K1729" t="s">
        <v>1718</v>
      </c>
      <c r="L1729" t="s">
        <v>4117</v>
      </c>
      <c r="M1729">
        <v>1500</v>
      </c>
    </row>
    <row r="1730" spans="11:13">
      <c r="K1730" t="s">
        <v>1719</v>
      </c>
      <c r="L1730" t="s">
        <v>4118</v>
      </c>
      <c r="M1730">
        <v>2000</v>
      </c>
    </row>
    <row r="1731" spans="11:13">
      <c r="K1731" t="s">
        <v>1720</v>
      </c>
      <c r="L1731" t="s">
        <v>4119</v>
      </c>
      <c r="M1731">
        <v>3000</v>
      </c>
    </row>
    <row r="1732" spans="11:13">
      <c r="K1732" t="s">
        <v>1721</v>
      </c>
      <c r="L1732" t="s">
        <v>4119</v>
      </c>
      <c r="M1732">
        <v>4000</v>
      </c>
    </row>
    <row r="1733" spans="11:13">
      <c r="K1733" t="s">
        <v>1722</v>
      </c>
      <c r="L1733" t="s">
        <v>4120</v>
      </c>
      <c r="M1733">
        <v>5000</v>
      </c>
    </row>
    <row r="1734" spans="11:13">
      <c r="K1734" t="s">
        <v>1723</v>
      </c>
      <c r="L1734" t="s">
        <v>4121</v>
      </c>
      <c r="M1734">
        <v>4350</v>
      </c>
    </row>
    <row r="1735" spans="11:13">
      <c r="K1735" t="s">
        <v>1724</v>
      </c>
      <c r="L1735" t="s">
        <v>4122</v>
      </c>
      <c r="M1735">
        <v>4800</v>
      </c>
    </row>
    <row r="1736" spans="11:13">
      <c r="K1736" t="s">
        <v>1725</v>
      </c>
      <c r="L1736" t="s">
        <v>4123</v>
      </c>
      <c r="M1736">
        <v>5250</v>
      </c>
    </row>
    <row r="1737" spans="11:13">
      <c r="K1737" t="s">
        <v>1726</v>
      </c>
      <c r="L1737" t="s">
        <v>4124</v>
      </c>
      <c r="M1737">
        <v>5700</v>
      </c>
    </row>
    <row r="1738" spans="11:13">
      <c r="K1738" t="s">
        <v>1727</v>
      </c>
      <c r="L1738" t="s">
        <v>4125</v>
      </c>
      <c r="M1738">
        <v>6600</v>
      </c>
    </row>
    <row r="1739" spans="11:13">
      <c r="K1739" t="s">
        <v>1728</v>
      </c>
      <c r="L1739" t="s">
        <v>4126</v>
      </c>
      <c r="M1739">
        <v>9300</v>
      </c>
    </row>
    <row r="1740" spans="11:13">
      <c r="K1740" t="s">
        <v>1729</v>
      </c>
      <c r="L1740" t="s">
        <v>4127</v>
      </c>
      <c r="M1740">
        <v>11100</v>
      </c>
    </row>
    <row r="1741" spans="11:13">
      <c r="K1741" t="s">
        <v>1730</v>
      </c>
      <c r="L1741" t="s">
        <v>4128</v>
      </c>
      <c r="M1741">
        <v>15600</v>
      </c>
    </row>
    <row r="1742" spans="11:13">
      <c r="K1742" t="s">
        <v>1731</v>
      </c>
      <c r="L1742" t="s">
        <v>4129</v>
      </c>
      <c r="M1742">
        <v>5000</v>
      </c>
    </row>
    <row r="1743" spans="11:13">
      <c r="K1743" t="s">
        <v>1732</v>
      </c>
      <c r="L1743" t="s">
        <v>4130</v>
      </c>
      <c r="M1743">
        <v>3000</v>
      </c>
    </row>
    <row r="1744" spans="11:13">
      <c r="K1744" t="s">
        <v>1733</v>
      </c>
      <c r="L1744" t="s">
        <v>4131</v>
      </c>
      <c r="M1744">
        <v>4500</v>
      </c>
    </row>
    <row r="1745" spans="11:13">
      <c r="K1745" t="s">
        <v>1734</v>
      </c>
      <c r="L1745" t="s">
        <v>4132</v>
      </c>
      <c r="M1745">
        <v>3000</v>
      </c>
    </row>
    <row r="1746" spans="11:13">
      <c r="K1746" t="s">
        <v>1735</v>
      </c>
      <c r="L1746" t="s">
        <v>4133</v>
      </c>
      <c r="M1746">
        <v>5000</v>
      </c>
    </row>
    <row r="1747" spans="11:13">
      <c r="K1747" t="s">
        <v>1736</v>
      </c>
      <c r="L1747" t="s">
        <v>4134</v>
      </c>
      <c r="M1747">
        <v>1500</v>
      </c>
    </row>
    <row r="1748" spans="11:13">
      <c r="K1748" t="s">
        <v>1737</v>
      </c>
      <c r="L1748" t="s">
        <v>4134</v>
      </c>
      <c r="M1748">
        <v>2000</v>
      </c>
    </row>
    <row r="1749" spans="11:13">
      <c r="K1749" t="s">
        <v>1738</v>
      </c>
      <c r="L1749" t="s">
        <v>4134</v>
      </c>
      <c r="M1749">
        <v>3000</v>
      </c>
    </row>
    <row r="1750" spans="11:13">
      <c r="K1750" t="s">
        <v>1739</v>
      </c>
      <c r="L1750" t="s">
        <v>4135</v>
      </c>
      <c r="M1750">
        <v>2000</v>
      </c>
    </row>
    <row r="1751" spans="11:13">
      <c r="K1751" t="s">
        <v>1740</v>
      </c>
      <c r="L1751" t="s">
        <v>4135</v>
      </c>
      <c r="M1751">
        <v>2500</v>
      </c>
    </row>
    <row r="1752" spans="11:13">
      <c r="K1752" t="s">
        <v>1741</v>
      </c>
      <c r="L1752" t="s">
        <v>4135</v>
      </c>
      <c r="M1752">
        <v>3000</v>
      </c>
    </row>
    <row r="1753" spans="11:13">
      <c r="K1753" t="s">
        <v>1742</v>
      </c>
      <c r="L1753" t="s">
        <v>4136</v>
      </c>
      <c r="M1753">
        <v>1000</v>
      </c>
    </row>
    <row r="1754" spans="11:13">
      <c r="K1754" t="s">
        <v>1743</v>
      </c>
      <c r="L1754" t="s">
        <v>4136</v>
      </c>
      <c r="M1754">
        <v>2000</v>
      </c>
    </row>
    <row r="1755" spans="11:13">
      <c r="K1755" t="s">
        <v>1744</v>
      </c>
      <c r="L1755" t="s">
        <v>4137</v>
      </c>
      <c r="M1755">
        <v>3000</v>
      </c>
    </row>
    <row r="1756" spans="11:13">
      <c r="K1756" t="s">
        <v>1745</v>
      </c>
      <c r="L1756" t="s">
        <v>4138</v>
      </c>
      <c r="M1756">
        <v>1425</v>
      </c>
    </row>
    <row r="1757" spans="11:13">
      <c r="K1757" t="s">
        <v>1746</v>
      </c>
      <c r="L1757" t="s">
        <v>4138</v>
      </c>
      <c r="M1757">
        <v>2375</v>
      </c>
    </row>
    <row r="1758" spans="11:13">
      <c r="K1758" t="s">
        <v>1747</v>
      </c>
      <c r="L1758" t="s">
        <v>4139</v>
      </c>
      <c r="M1758">
        <v>2850</v>
      </c>
    </row>
    <row r="1759" spans="11:13">
      <c r="K1759" t="s">
        <v>1748</v>
      </c>
      <c r="L1759" t="s">
        <v>4140</v>
      </c>
      <c r="M1759">
        <v>1000</v>
      </c>
    </row>
    <row r="1760" spans="11:13">
      <c r="K1760" t="s">
        <v>1749</v>
      </c>
      <c r="L1760" t="s">
        <v>4140</v>
      </c>
      <c r="M1760">
        <v>2000</v>
      </c>
    </row>
    <row r="1761" spans="11:13">
      <c r="K1761" t="s">
        <v>1750</v>
      </c>
      <c r="L1761" t="s">
        <v>4140</v>
      </c>
      <c r="M1761">
        <v>3000</v>
      </c>
    </row>
    <row r="1762" spans="11:13">
      <c r="K1762" t="s">
        <v>1751</v>
      </c>
      <c r="L1762" t="s">
        <v>4141</v>
      </c>
      <c r="M1762">
        <v>2340</v>
      </c>
    </row>
    <row r="1763" spans="11:13">
      <c r="K1763" t="s">
        <v>1752</v>
      </c>
      <c r="L1763" t="s">
        <v>4142</v>
      </c>
      <c r="M1763">
        <v>4500</v>
      </c>
    </row>
    <row r="1764" spans="11:13">
      <c r="K1764" t="s">
        <v>1753</v>
      </c>
      <c r="L1764" t="s">
        <v>4143</v>
      </c>
      <c r="M1764">
        <v>1000</v>
      </c>
    </row>
    <row r="1765" spans="11:13">
      <c r="K1765" t="s">
        <v>1754</v>
      </c>
      <c r="L1765" t="s">
        <v>4143</v>
      </c>
      <c r="M1765">
        <v>1500</v>
      </c>
    </row>
    <row r="1766" spans="11:13">
      <c r="K1766" t="s">
        <v>1755</v>
      </c>
      <c r="L1766" t="s">
        <v>4143</v>
      </c>
      <c r="M1766">
        <v>2000</v>
      </c>
    </row>
    <row r="1767" spans="11:13">
      <c r="K1767" t="s">
        <v>1756</v>
      </c>
      <c r="L1767" t="s">
        <v>4143</v>
      </c>
      <c r="M1767">
        <v>3000</v>
      </c>
    </row>
    <row r="1768" spans="11:13">
      <c r="K1768" t="s">
        <v>1757</v>
      </c>
      <c r="L1768" t="s">
        <v>4143</v>
      </c>
      <c r="M1768">
        <v>5000</v>
      </c>
    </row>
    <row r="1769" spans="11:13">
      <c r="K1769" t="s">
        <v>1758</v>
      </c>
      <c r="L1769" t="s">
        <v>4144</v>
      </c>
      <c r="M1769">
        <v>950</v>
      </c>
    </row>
    <row r="1770" spans="11:13">
      <c r="K1770" t="s">
        <v>1759</v>
      </c>
      <c r="L1770" t="s">
        <v>4145</v>
      </c>
      <c r="M1770">
        <v>1900</v>
      </c>
    </row>
    <row r="1771" spans="11:13">
      <c r="K1771" t="s">
        <v>1760</v>
      </c>
      <c r="L1771" t="s">
        <v>4146</v>
      </c>
      <c r="M1771">
        <v>4000</v>
      </c>
    </row>
    <row r="1772" spans="11:13">
      <c r="K1772" t="s">
        <v>1761</v>
      </c>
      <c r="L1772" t="s">
        <v>4147</v>
      </c>
      <c r="M1772">
        <v>5000</v>
      </c>
    </row>
    <row r="1773" spans="11:13">
      <c r="K1773" t="s">
        <v>1762</v>
      </c>
      <c r="L1773" t="s">
        <v>4148</v>
      </c>
      <c r="M1773">
        <v>2000</v>
      </c>
    </row>
    <row r="1774" spans="11:13">
      <c r="K1774" t="s">
        <v>1763</v>
      </c>
      <c r="L1774" t="s">
        <v>4149</v>
      </c>
      <c r="M1774">
        <v>2000</v>
      </c>
    </row>
    <row r="1775" spans="11:13">
      <c r="K1775" t="s">
        <v>1764</v>
      </c>
      <c r="L1775" t="s">
        <v>4148</v>
      </c>
      <c r="M1775">
        <v>3000</v>
      </c>
    </row>
    <row r="1776" spans="11:13">
      <c r="K1776" t="s">
        <v>1765</v>
      </c>
      <c r="L1776" t="s">
        <v>4149</v>
      </c>
      <c r="M1776">
        <v>3000</v>
      </c>
    </row>
    <row r="1777" spans="11:13">
      <c r="K1777" t="s">
        <v>1766</v>
      </c>
      <c r="L1777" t="s">
        <v>4148</v>
      </c>
      <c r="M1777">
        <v>3900</v>
      </c>
    </row>
    <row r="1778" spans="11:13">
      <c r="K1778" t="s">
        <v>1767</v>
      </c>
      <c r="L1778" t="s">
        <v>4149</v>
      </c>
      <c r="M1778">
        <v>3900</v>
      </c>
    </row>
    <row r="1779" spans="11:13">
      <c r="K1779" t="s">
        <v>1768</v>
      </c>
      <c r="L1779" t="s">
        <v>4150</v>
      </c>
      <c r="M1779">
        <v>1500</v>
      </c>
    </row>
    <row r="1780" spans="11:13">
      <c r="K1780" t="s">
        <v>1769</v>
      </c>
      <c r="L1780" t="s">
        <v>4151</v>
      </c>
      <c r="M1780">
        <v>1500</v>
      </c>
    </row>
    <row r="1781" spans="11:13">
      <c r="K1781" t="s">
        <v>1770</v>
      </c>
      <c r="L1781" t="s">
        <v>4150</v>
      </c>
      <c r="M1781">
        <v>2000</v>
      </c>
    </row>
    <row r="1782" spans="11:13">
      <c r="K1782" t="s">
        <v>1771</v>
      </c>
      <c r="L1782" t="s">
        <v>4151</v>
      </c>
      <c r="M1782">
        <v>2000</v>
      </c>
    </row>
    <row r="1783" spans="11:13">
      <c r="K1783" t="s">
        <v>1772</v>
      </c>
      <c r="L1783" t="s">
        <v>4150</v>
      </c>
      <c r="M1783">
        <v>3000</v>
      </c>
    </row>
    <row r="1784" spans="11:13">
      <c r="K1784" t="s">
        <v>1773</v>
      </c>
      <c r="L1784" t="s">
        <v>4151</v>
      </c>
      <c r="M1784">
        <v>3000</v>
      </c>
    </row>
    <row r="1785" spans="11:13">
      <c r="K1785" t="s">
        <v>1774</v>
      </c>
      <c r="L1785" t="s">
        <v>4152</v>
      </c>
      <c r="M1785">
        <v>1850</v>
      </c>
    </row>
    <row r="1786" spans="11:13">
      <c r="K1786" t="s">
        <v>1775</v>
      </c>
      <c r="L1786" t="s">
        <v>4153</v>
      </c>
      <c r="M1786">
        <v>1850</v>
      </c>
    </row>
    <row r="1787" spans="11:13">
      <c r="K1787" t="s">
        <v>1776</v>
      </c>
      <c r="L1787" t="s">
        <v>4152</v>
      </c>
      <c r="M1787">
        <v>2500</v>
      </c>
    </row>
    <row r="1788" spans="11:13">
      <c r="K1788" t="s">
        <v>1777</v>
      </c>
      <c r="L1788" t="s">
        <v>4153</v>
      </c>
      <c r="M1788">
        <v>2500</v>
      </c>
    </row>
    <row r="1789" spans="11:13">
      <c r="K1789" t="s">
        <v>1778</v>
      </c>
      <c r="L1789" t="s">
        <v>4152</v>
      </c>
      <c r="M1789">
        <v>3500</v>
      </c>
    </row>
    <row r="1790" spans="11:13">
      <c r="K1790" t="s">
        <v>1779</v>
      </c>
      <c r="L1790" t="s">
        <v>4153</v>
      </c>
      <c r="M1790">
        <v>3500</v>
      </c>
    </row>
    <row r="1791" spans="11:13">
      <c r="K1791" t="s">
        <v>1780</v>
      </c>
      <c r="L1791" t="s">
        <v>4154</v>
      </c>
      <c r="M1791">
        <v>1500</v>
      </c>
    </row>
    <row r="1792" spans="11:13">
      <c r="K1792" t="s">
        <v>1781</v>
      </c>
      <c r="L1792" t="s">
        <v>4155</v>
      </c>
      <c r="M1792">
        <v>1500</v>
      </c>
    </row>
    <row r="1793" spans="11:13">
      <c r="K1793" t="s">
        <v>1782</v>
      </c>
      <c r="L1793" t="s">
        <v>4154</v>
      </c>
      <c r="M1793">
        <v>2000</v>
      </c>
    </row>
    <row r="1794" spans="11:13">
      <c r="K1794" t="s">
        <v>1783</v>
      </c>
      <c r="L1794" t="s">
        <v>4155</v>
      </c>
      <c r="M1794">
        <v>2000</v>
      </c>
    </row>
    <row r="1795" spans="11:13">
      <c r="K1795" t="s">
        <v>1784</v>
      </c>
      <c r="L1795" t="s">
        <v>4154</v>
      </c>
      <c r="M1795">
        <v>2500</v>
      </c>
    </row>
    <row r="1796" spans="11:13">
      <c r="K1796" t="s">
        <v>1785</v>
      </c>
      <c r="L1796" t="s">
        <v>4155</v>
      </c>
      <c r="M1796">
        <v>2500</v>
      </c>
    </row>
    <row r="1797" spans="11:13">
      <c r="K1797" t="s">
        <v>1786</v>
      </c>
      <c r="L1797" t="s">
        <v>4156</v>
      </c>
      <c r="M1797">
        <v>2000</v>
      </c>
    </row>
    <row r="1798" spans="11:13">
      <c r="K1798" t="s">
        <v>1787</v>
      </c>
      <c r="L1798" t="s">
        <v>4156</v>
      </c>
      <c r="M1798">
        <v>3000</v>
      </c>
    </row>
    <row r="1799" spans="11:13">
      <c r="K1799" t="s">
        <v>1788</v>
      </c>
      <c r="L1799" t="s">
        <v>4157</v>
      </c>
      <c r="M1799">
        <v>2000</v>
      </c>
    </row>
    <row r="1800" spans="11:13">
      <c r="K1800" t="s">
        <v>1789</v>
      </c>
      <c r="L1800" t="s">
        <v>4157</v>
      </c>
      <c r="M1800">
        <v>2500</v>
      </c>
    </row>
    <row r="1801" spans="11:13">
      <c r="K1801" t="s">
        <v>1790</v>
      </c>
      <c r="L1801" t="s">
        <v>4158</v>
      </c>
      <c r="M1801">
        <v>1700</v>
      </c>
    </row>
    <row r="1802" spans="11:13">
      <c r="K1802" t="s">
        <v>1791</v>
      </c>
      <c r="L1802" t="s">
        <v>4158</v>
      </c>
      <c r="M1802">
        <v>2300</v>
      </c>
    </row>
    <row r="1803" spans="11:13">
      <c r="K1803" t="s">
        <v>1792</v>
      </c>
      <c r="L1803" t="s">
        <v>4159</v>
      </c>
      <c r="M1803">
        <v>950</v>
      </c>
    </row>
    <row r="1804" spans="11:13">
      <c r="K1804" t="s">
        <v>1793</v>
      </c>
      <c r="L1804" t="s">
        <v>4159</v>
      </c>
      <c r="M1804">
        <v>1425</v>
      </c>
    </row>
    <row r="1805" spans="11:13">
      <c r="K1805" t="s">
        <v>1794</v>
      </c>
      <c r="L1805" t="s">
        <v>4160</v>
      </c>
      <c r="M1805">
        <v>300</v>
      </c>
    </row>
    <row r="1806" spans="11:13">
      <c r="K1806" t="s">
        <v>1795</v>
      </c>
      <c r="L1806" t="s">
        <v>4160</v>
      </c>
      <c r="M1806">
        <v>500</v>
      </c>
    </row>
    <row r="1807" spans="11:13">
      <c r="K1807" t="s">
        <v>1796</v>
      </c>
      <c r="L1807" t="s">
        <v>4160</v>
      </c>
      <c r="M1807">
        <v>1000</v>
      </c>
    </row>
    <row r="1808" spans="11:13">
      <c r="K1808" t="s">
        <v>1797</v>
      </c>
      <c r="L1808" t="s">
        <v>4161</v>
      </c>
      <c r="M1808">
        <v>500</v>
      </c>
    </row>
    <row r="1809" spans="11:13">
      <c r="K1809" t="s">
        <v>1798</v>
      </c>
      <c r="L1809" t="s">
        <v>4161</v>
      </c>
      <c r="M1809">
        <v>1000</v>
      </c>
    </row>
    <row r="1810" spans="11:13">
      <c r="K1810" t="s">
        <v>1799</v>
      </c>
      <c r="L1810" t="s">
        <v>4161</v>
      </c>
      <c r="M1810">
        <v>1500</v>
      </c>
    </row>
    <row r="1811" spans="11:13">
      <c r="K1811" t="s">
        <v>1800</v>
      </c>
      <c r="L1811" t="s">
        <v>4162</v>
      </c>
      <c r="M1811">
        <v>1000</v>
      </c>
    </row>
    <row r="1812" spans="11:13">
      <c r="K1812" t="s">
        <v>1801</v>
      </c>
      <c r="L1812" t="s">
        <v>4162</v>
      </c>
      <c r="M1812">
        <v>1500</v>
      </c>
    </row>
    <row r="1813" spans="11:13">
      <c r="K1813" t="s">
        <v>1802</v>
      </c>
      <c r="L1813" t="s">
        <v>4162</v>
      </c>
      <c r="M1813">
        <v>2000</v>
      </c>
    </row>
    <row r="1814" spans="11:13">
      <c r="K1814" t="s">
        <v>1803</v>
      </c>
      <c r="L1814" t="s">
        <v>4163</v>
      </c>
      <c r="M1814">
        <v>1000</v>
      </c>
    </row>
    <row r="1815" spans="11:13">
      <c r="K1815" t="s">
        <v>1804</v>
      </c>
      <c r="L1815" t="s">
        <v>4163</v>
      </c>
      <c r="M1815">
        <v>1500</v>
      </c>
    </row>
    <row r="1816" spans="11:13">
      <c r="K1816" t="s">
        <v>1805</v>
      </c>
      <c r="L1816" t="s">
        <v>4163</v>
      </c>
      <c r="M1816">
        <v>2000</v>
      </c>
    </row>
    <row r="1817" spans="11:13">
      <c r="K1817" t="s">
        <v>1806</v>
      </c>
      <c r="L1817" t="s">
        <v>4164</v>
      </c>
      <c r="M1817">
        <v>1000</v>
      </c>
    </row>
    <row r="1818" spans="11:13">
      <c r="K1818" t="s">
        <v>1807</v>
      </c>
      <c r="L1818" t="s">
        <v>4164</v>
      </c>
      <c r="M1818">
        <v>1500</v>
      </c>
    </row>
    <row r="1819" spans="11:13">
      <c r="K1819" t="s">
        <v>1808</v>
      </c>
      <c r="L1819" t="s">
        <v>4164</v>
      </c>
      <c r="M1819">
        <v>2000</v>
      </c>
    </row>
    <row r="1820" spans="11:13">
      <c r="K1820" t="s">
        <v>1809</v>
      </c>
      <c r="L1820" t="s">
        <v>4165</v>
      </c>
      <c r="M1820">
        <v>500</v>
      </c>
    </row>
    <row r="1821" spans="11:13">
      <c r="K1821" t="s">
        <v>1810</v>
      </c>
      <c r="L1821" t="s">
        <v>4166</v>
      </c>
      <c r="M1821">
        <v>1000</v>
      </c>
    </row>
    <row r="1822" spans="11:13">
      <c r="K1822" t="s">
        <v>1811</v>
      </c>
      <c r="L1822" t="s">
        <v>4166</v>
      </c>
      <c r="M1822">
        <v>1500</v>
      </c>
    </row>
    <row r="1823" spans="11:13">
      <c r="K1823" t="s">
        <v>1812</v>
      </c>
      <c r="L1823" t="s">
        <v>4167</v>
      </c>
      <c r="M1823">
        <v>1000</v>
      </c>
    </row>
    <row r="1824" spans="11:13">
      <c r="K1824" t="s">
        <v>1813</v>
      </c>
      <c r="L1824" t="s">
        <v>4167</v>
      </c>
      <c r="M1824">
        <v>1500</v>
      </c>
    </row>
    <row r="1825" spans="11:13">
      <c r="K1825" t="s">
        <v>1814</v>
      </c>
      <c r="L1825" t="s">
        <v>4167</v>
      </c>
      <c r="M1825">
        <v>2000</v>
      </c>
    </row>
    <row r="1826" spans="11:13">
      <c r="K1826" t="s">
        <v>1815</v>
      </c>
      <c r="L1826" t="s">
        <v>4168</v>
      </c>
      <c r="M1826">
        <v>1000</v>
      </c>
    </row>
    <row r="1827" spans="11:13">
      <c r="K1827" t="s">
        <v>1816</v>
      </c>
      <c r="L1827" t="s">
        <v>4168</v>
      </c>
      <c r="M1827">
        <v>1500</v>
      </c>
    </row>
    <row r="1828" spans="11:13">
      <c r="K1828" t="s">
        <v>1817</v>
      </c>
      <c r="L1828" t="s">
        <v>4168</v>
      </c>
      <c r="M1828">
        <v>2000</v>
      </c>
    </row>
    <row r="1829" spans="11:13">
      <c r="K1829" t="s">
        <v>1818</v>
      </c>
      <c r="L1829" t="s">
        <v>4169</v>
      </c>
      <c r="M1829">
        <v>1000</v>
      </c>
    </row>
    <row r="1830" spans="11:13">
      <c r="K1830" t="s">
        <v>1819</v>
      </c>
      <c r="L1830" t="s">
        <v>4169</v>
      </c>
      <c r="M1830">
        <v>1500</v>
      </c>
    </row>
    <row r="1831" spans="11:13">
      <c r="K1831" t="s">
        <v>1820</v>
      </c>
      <c r="L1831" t="s">
        <v>4169</v>
      </c>
      <c r="M1831">
        <v>2000</v>
      </c>
    </row>
    <row r="1832" spans="11:13">
      <c r="K1832" t="s">
        <v>1821</v>
      </c>
      <c r="L1832" t="s">
        <v>4169</v>
      </c>
      <c r="M1832">
        <v>3000</v>
      </c>
    </row>
    <row r="1833" spans="11:13">
      <c r="K1833" t="s">
        <v>1822</v>
      </c>
      <c r="L1833" t="s">
        <v>4169</v>
      </c>
      <c r="M1833">
        <v>4000</v>
      </c>
    </row>
    <row r="1834" spans="11:13">
      <c r="K1834" t="s">
        <v>1823</v>
      </c>
      <c r="L1834" t="s">
        <v>4169</v>
      </c>
      <c r="M1834">
        <v>5000</v>
      </c>
    </row>
    <row r="1835" spans="11:13">
      <c r="K1835" t="s">
        <v>1824</v>
      </c>
      <c r="L1835" t="s">
        <v>4170</v>
      </c>
      <c r="M1835">
        <v>1500</v>
      </c>
    </row>
    <row r="1836" spans="11:13">
      <c r="K1836" t="s">
        <v>1825</v>
      </c>
      <c r="L1836" t="s">
        <v>4171</v>
      </c>
      <c r="M1836">
        <v>2000</v>
      </c>
    </row>
    <row r="1837" spans="11:13">
      <c r="K1837" t="s">
        <v>1826</v>
      </c>
      <c r="L1837" t="s">
        <v>4172</v>
      </c>
      <c r="M1837">
        <v>3000</v>
      </c>
    </row>
    <row r="1838" spans="11:13">
      <c r="K1838" t="s">
        <v>1827</v>
      </c>
      <c r="L1838" t="s">
        <v>4173</v>
      </c>
      <c r="M1838">
        <v>4000</v>
      </c>
    </row>
    <row r="1839" spans="11:13">
      <c r="K1839" t="s">
        <v>1828</v>
      </c>
      <c r="L1839" t="s">
        <v>4174</v>
      </c>
      <c r="M1839">
        <v>5000</v>
      </c>
    </row>
    <row r="1840" spans="11:13">
      <c r="K1840" t="s">
        <v>1829</v>
      </c>
      <c r="L1840" t="s">
        <v>4175</v>
      </c>
      <c r="M1840">
        <v>1000</v>
      </c>
    </row>
    <row r="1841" spans="11:13">
      <c r="K1841" t="s">
        <v>1830</v>
      </c>
      <c r="L1841" t="s">
        <v>4175</v>
      </c>
      <c r="M1841">
        <v>1500</v>
      </c>
    </row>
    <row r="1842" spans="11:13">
      <c r="K1842" t="s">
        <v>1831</v>
      </c>
      <c r="L1842" t="s">
        <v>4175</v>
      </c>
      <c r="M1842">
        <v>2000</v>
      </c>
    </row>
    <row r="1843" spans="11:13">
      <c r="K1843" t="s">
        <v>1832</v>
      </c>
      <c r="L1843" t="s">
        <v>4175</v>
      </c>
      <c r="M1843">
        <v>3000</v>
      </c>
    </row>
    <row r="1844" spans="11:13">
      <c r="K1844" t="s">
        <v>1833</v>
      </c>
      <c r="L1844" t="s">
        <v>4176</v>
      </c>
      <c r="M1844">
        <v>500</v>
      </c>
    </row>
    <row r="1845" spans="11:13">
      <c r="K1845" t="s">
        <v>1834</v>
      </c>
      <c r="L1845" t="s">
        <v>4176</v>
      </c>
      <c r="M1845">
        <v>750</v>
      </c>
    </row>
    <row r="1846" spans="11:13">
      <c r="K1846" t="s">
        <v>1835</v>
      </c>
      <c r="L1846" t="s">
        <v>4176</v>
      </c>
      <c r="M1846">
        <v>1000</v>
      </c>
    </row>
    <row r="1847" spans="11:13">
      <c r="K1847" t="s">
        <v>1836</v>
      </c>
      <c r="L1847" t="s">
        <v>4176</v>
      </c>
      <c r="M1847">
        <v>1500</v>
      </c>
    </row>
    <row r="1848" spans="11:13">
      <c r="K1848" t="s">
        <v>1837</v>
      </c>
      <c r="L1848" t="s">
        <v>4176</v>
      </c>
      <c r="M1848">
        <v>2000</v>
      </c>
    </row>
    <row r="1849" spans="11:13">
      <c r="K1849" t="s">
        <v>1838</v>
      </c>
      <c r="L1849" t="s">
        <v>4176</v>
      </c>
      <c r="M1849">
        <v>3000</v>
      </c>
    </row>
    <row r="1850" spans="11:13">
      <c r="K1850" t="s">
        <v>1839</v>
      </c>
      <c r="L1850" t="s">
        <v>4177</v>
      </c>
      <c r="M1850">
        <v>500</v>
      </c>
    </row>
    <row r="1851" spans="11:13">
      <c r="K1851" t="s">
        <v>1840</v>
      </c>
      <c r="L1851" t="s">
        <v>4177</v>
      </c>
      <c r="M1851">
        <v>1000</v>
      </c>
    </row>
    <row r="1852" spans="11:13">
      <c r="K1852" t="s">
        <v>1841</v>
      </c>
      <c r="L1852" t="s">
        <v>4177</v>
      </c>
      <c r="M1852">
        <v>1500</v>
      </c>
    </row>
    <row r="1853" spans="11:13">
      <c r="K1853" t="s">
        <v>1842</v>
      </c>
      <c r="L1853" t="s">
        <v>4177</v>
      </c>
      <c r="M1853">
        <v>2000</v>
      </c>
    </row>
    <row r="1854" spans="11:13">
      <c r="K1854" t="s">
        <v>1843</v>
      </c>
      <c r="L1854" t="s">
        <v>4178</v>
      </c>
      <c r="M1854">
        <v>500</v>
      </c>
    </row>
    <row r="1855" spans="11:13">
      <c r="K1855" t="s">
        <v>1844</v>
      </c>
      <c r="L1855" t="s">
        <v>4178</v>
      </c>
      <c r="M1855">
        <v>1000</v>
      </c>
    </row>
    <row r="1856" spans="11:13">
      <c r="K1856" t="s">
        <v>1845</v>
      </c>
      <c r="L1856" t="s">
        <v>4179</v>
      </c>
      <c r="M1856">
        <v>1000</v>
      </c>
    </row>
    <row r="1857" spans="11:13">
      <c r="K1857" t="s">
        <v>1846</v>
      </c>
      <c r="L1857" t="s">
        <v>4180</v>
      </c>
      <c r="M1857">
        <v>1000</v>
      </c>
    </row>
    <row r="1858" spans="11:13">
      <c r="K1858" t="s">
        <v>1847</v>
      </c>
      <c r="L1858" t="s">
        <v>4180</v>
      </c>
      <c r="M1858">
        <v>1400</v>
      </c>
    </row>
    <row r="1859" spans="11:13">
      <c r="K1859" t="s">
        <v>1848</v>
      </c>
      <c r="L1859" t="s">
        <v>4180</v>
      </c>
      <c r="M1859">
        <v>2000</v>
      </c>
    </row>
    <row r="1860" spans="11:13">
      <c r="K1860" t="s">
        <v>1849</v>
      </c>
      <c r="L1860" t="s">
        <v>4181</v>
      </c>
      <c r="M1860">
        <v>500</v>
      </c>
    </row>
    <row r="1861" spans="11:13">
      <c r="K1861" t="s">
        <v>1850</v>
      </c>
      <c r="L1861" t="s">
        <v>4181</v>
      </c>
      <c r="M1861">
        <v>1000</v>
      </c>
    </row>
    <row r="1862" spans="11:13">
      <c r="K1862" t="s">
        <v>1851</v>
      </c>
      <c r="L1862" t="s">
        <v>4182</v>
      </c>
      <c r="M1862">
        <v>1000</v>
      </c>
    </row>
    <row r="1863" spans="11:13">
      <c r="K1863" t="s">
        <v>1852</v>
      </c>
      <c r="L1863" t="s">
        <v>4183</v>
      </c>
      <c r="M1863">
        <v>1500</v>
      </c>
    </row>
    <row r="1864" spans="11:13">
      <c r="K1864" t="s">
        <v>1853</v>
      </c>
      <c r="L1864" t="s">
        <v>4184</v>
      </c>
      <c r="M1864">
        <v>2000</v>
      </c>
    </row>
    <row r="1865" spans="11:13">
      <c r="K1865" t="s">
        <v>1854</v>
      </c>
      <c r="L1865" t="s">
        <v>4185</v>
      </c>
      <c r="M1865">
        <v>2500</v>
      </c>
    </row>
    <row r="1866" spans="11:13">
      <c r="K1866" t="s">
        <v>1855</v>
      </c>
      <c r="L1866" t="s">
        <v>4186</v>
      </c>
      <c r="M1866">
        <v>3000</v>
      </c>
    </row>
    <row r="1867" spans="11:13">
      <c r="K1867" t="s">
        <v>1856</v>
      </c>
      <c r="L1867" t="s">
        <v>4187</v>
      </c>
      <c r="M1867">
        <v>3000</v>
      </c>
    </row>
    <row r="1868" spans="11:13">
      <c r="K1868" t="s">
        <v>1857</v>
      </c>
      <c r="L1868" t="s">
        <v>4188</v>
      </c>
      <c r="M1868">
        <v>5000</v>
      </c>
    </row>
    <row r="1869" spans="11:13">
      <c r="K1869" t="s">
        <v>1858</v>
      </c>
      <c r="L1869" t="s">
        <v>4189</v>
      </c>
      <c r="M1869">
        <v>1000</v>
      </c>
    </row>
    <row r="1870" spans="11:13">
      <c r="K1870" t="s">
        <v>1859</v>
      </c>
      <c r="L1870" t="s">
        <v>4189</v>
      </c>
      <c r="M1870">
        <v>1500</v>
      </c>
    </row>
    <row r="1871" spans="11:13">
      <c r="K1871" t="s">
        <v>1860</v>
      </c>
      <c r="L1871" t="s">
        <v>4189</v>
      </c>
      <c r="M1871">
        <v>2000</v>
      </c>
    </row>
    <row r="1872" spans="11:13">
      <c r="K1872" t="s">
        <v>1861</v>
      </c>
      <c r="L1872" t="s">
        <v>4189</v>
      </c>
      <c r="M1872">
        <v>3000</v>
      </c>
    </row>
    <row r="1873" spans="11:13">
      <c r="K1873" t="s">
        <v>1862</v>
      </c>
      <c r="L1873" t="s">
        <v>4190</v>
      </c>
      <c r="M1873">
        <v>2000</v>
      </c>
    </row>
    <row r="1874" spans="11:13">
      <c r="K1874" t="s">
        <v>1863</v>
      </c>
      <c r="L1874" t="s">
        <v>4190</v>
      </c>
      <c r="M1874">
        <v>3000</v>
      </c>
    </row>
    <row r="1875" spans="11:13">
      <c r="K1875" t="s">
        <v>1864</v>
      </c>
      <c r="L1875" t="s">
        <v>4190</v>
      </c>
      <c r="M1875">
        <v>5000</v>
      </c>
    </row>
    <row r="1876" spans="11:13">
      <c r="K1876" t="s">
        <v>1865</v>
      </c>
      <c r="L1876" t="s">
        <v>4191</v>
      </c>
      <c r="M1876">
        <v>500</v>
      </c>
    </row>
    <row r="1877" spans="11:13">
      <c r="K1877" t="s">
        <v>1866</v>
      </c>
      <c r="L1877" t="s">
        <v>4191</v>
      </c>
      <c r="M1877">
        <v>1000</v>
      </c>
    </row>
    <row r="1878" spans="11:13">
      <c r="K1878" t="s">
        <v>1867</v>
      </c>
      <c r="L1878" t="s">
        <v>4191</v>
      </c>
      <c r="M1878">
        <v>1500</v>
      </c>
    </row>
    <row r="1879" spans="11:13">
      <c r="K1879" t="s">
        <v>1868</v>
      </c>
      <c r="L1879" t="s">
        <v>4192</v>
      </c>
      <c r="M1879">
        <v>2000</v>
      </c>
    </row>
    <row r="1880" spans="11:13">
      <c r="K1880" t="s">
        <v>1869</v>
      </c>
      <c r="L1880" t="s">
        <v>4193</v>
      </c>
      <c r="M1880">
        <v>3000</v>
      </c>
    </row>
    <row r="1881" spans="11:13">
      <c r="K1881" t="s">
        <v>1870</v>
      </c>
      <c r="L1881" t="s">
        <v>4194</v>
      </c>
      <c r="M1881">
        <v>500</v>
      </c>
    </row>
    <row r="1882" spans="11:13">
      <c r="K1882" t="s">
        <v>1871</v>
      </c>
      <c r="L1882" t="s">
        <v>4195</v>
      </c>
      <c r="M1882">
        <v>1000</v>
      </c>
    </row>
    <row r="1883" spans="11:13">
      <c r="K1883" t="s">
        <v>1872</v>
      </c>
      <c r="L1883" t="s">
        <v>4194</v>
      </c>
      <c r="M1883">
        <v>1000</v>
      </c>
    </row>
    <row r="1884" spans="11:13">
      <c r="K1884" t="s">
        <v>1873</v>
      </c>
      <c r="L1884" t="s">
        <v>4196</v>
      </c>
      <c r="M1884">
        <v>2000</v>
      </c>
    </row>
    <row r="1885" spans="11:13">
      <c r="K1885" t="s">
        <v>1874</v>
      </c>
      <c r="L1885" t="s">
        <v>4197</v>
      </c>
      <c r="M1885">
        <v>2000</v>
      </c>
    </row>
    <row r="1886" spans="11:13">
      <c r="K1886" t="s">
        <v>1875</v>
      </c>
      <c r="L1886" t="s">
        <v>4198</v>
      </c>
      <c r="M1886">
        <v>3000</v>
      </c>
    </row>
    <row r="1887" spans="11:13">
      <c r="K1887" t="s">
        <v>1876</v>
      </c>
      <c r="L1887" t="s">
        <v>4198</v>
      </c>
      <c r="M1887">
        <v>4000</v>
      </c>
    </row>
    <row r="1888" spans="11:13">
      <c r="K1888" t="s">
        <v>1877</v>
      </c>
      <c r="L1888" t="s">
        <v>4198</v>
      </c>
      <c r="M1888">
        <v>5000</v>
      </c>
    </row>
    <row r="1889" spans="11:13">
      <c r="K1889" t="s">
        <v>1878</v>
      </c>
      <c r="L1889" t="s">
        <v>4199</v>
      </c>
      <c r="M1889">
        <v>1000</v>
      </c>
    </row>
    <row r="1890" spans="11:13">
      <c r="K1890" t="s">
        <v>1879</v>
      </c>
      <c r="L1890" t="s">
        <v>4199</v>
      </c>
      <c r="M1890">
        <v>1500</v>
      </c>
    </row>
    <row r="1891" spans="11:13">
      <c r="K1891" t="s">
        <v>1880</v>
      </c>
      <c r="L1891" t="s">
        <v>4199</v>
      </c>
      <c r="M1891">
        <v>2000</v>
      </c>
    </row>
    <row r="1892" spans="11:13">
      <c r="K1892" t="s">
        <v>1881</v>
      </c>
      <c r="L1892" t="s">
        <v>4199</v>
      </c>
      <c r="M1892">
        <v>3000</v>
      </c>
    </row>
    <row r="1893" spans="11:13">
      <c r="K1893" t="s">
        <v>1882</v>
      </c>
      <c r="L1893" t="s">
        <v>4199</v>
      </c>
      <c r="M1893">
        <v>5000</v>
      </c>
    </row>
    <row r="1894" spans="11:13">
      <c r="K1894" t="s">
        <v>1883</v>
      </c>
      <c r="L1894" t="s">
        <v>4200</v>
      </c>
      <c r="M1894">
        <v>2700</v>
      </c>
    </row>
    <row r="1895" spans="11:13">
      <c r="K1895" t="s">
        <v>1884</v>
      </c>
      <c r="L1895" t="s">
        <v>4200</v>
      </c>
      <c r="M1895">
        <v>4500</v>
      </c>
    </row>
    <row r="1896" spans="11:13">
      <c r="K1896" t="s">
        <v>1885</v>
      </c>
      <c r="L1896" t="s">
        <v>4200</v>
      </c>
      <c r="M1896">
        <v>7200</v>
      </c>
    </row>
    <row r="1897" spans="11:13">
      <c r="K1897" t="s">
        <v>1886</v>
      </c>
      <c r="L1897" t="s">
        <v>4200</v>
      </c>
      <c r="M1897">
        <v>9000</v>
      </c>
    </row>
    <row r="1898" spans="11:13">
      <c r="K1898" t="s">
        <v>1887</v>
      </c>
      <c r="L1898" t="s">
        <v>4201</v>
      </c>
      <c r="M1898">
        <v>1500</v>
      </c>
    </row>
    <row r="1899" spans="11:13">
      <c r="K1899" t="s">
        <v>1888</v>
      </c>
      <c r="L1899" t="s">
        <v>4202</v>
      </c>
      <c r="M1899">
        <v>2800</v>
      </c>
    </row>
    <row r="1900" spans="11:13">
      <c r="K1900" t="s">
        <v>1889</v>
      </c>
      <c r="L1900" t="s">
        <v>4203</v>
      </c>
      <c r="M1900">
        <v>3000</v>
      </c>
    </row>
    <row r="1901" spans="11:13">
      <c r="K1901" t="s">
        <v>1890</v>
      </c>
      <c r="L1901" t="s">
        <v>4203</v>
      </c>
      <c r="M1901">
        <v>3500</v>
      </c>
    </row>
    <row r="1902" spans="11:13">
      <c r="K1902" t="s">
        <v>1891</v>
      </c>
      <c r="L1902" t="s">
        <v>4204</v>
      </c>
      <c r="M1902">
        <v>500</v>
      </c>
    </row>
    <row r="1903" spans="11:13">
      <c r="K1903" t="s">
        <v>1892</v>
      </c>
      <c r="L1903" t="s">
        <v>4204</v>
      </c>
      <c r="M1903">
        <v>1000</v>
      </c>
    </row>
    <row r="1904" spans="11:13">
      <c r="K1904" t="s">
        <v>1893</v>
      </c>
      <c r="L1904" t="s">
        <v>4204</v>
      </c>
      <c r="M1904">
        <v>1500</v>
      </c>
    </row>
    <row r="1905" spans="11:13">
      <c r="K1905" t="s">
        <v>1894</v>
      </c>
      <c r="L1905" t="s">
        <v>4204</v>
      </c>
      <c r="M1905">
        <v>2000</v>
      </c>
    </row>
    <row r="1906" spans="11:13">
      <c r="K1906" t="s">
        <v>1895</v>
      </c>
      <c r="L1906" t="s">
        <v>4205</v>
      </c>
      <c r="M1906">
        <v>1000</v>
      </c>
    </row>
    <row r="1907" spans="11:13">
      <c r="K1907" t="s">
        <v>1896</v>
      </c>
      <c r="L1907" t="s">
        <v>4205</v>
      </c>
      <c r="M1907">
        <v>2000</v>
      </c>
    </row>
    <row r="1908" spans="11:13">
      <c r="K1908" t="s">
        <v>1897</v>
      </c>
      <c r="L1908" t="s">
        <v>4206</v>
      </c>
      <c r="M1908">
        <v>1500</v>
      </c>
    </row>
    <row r="1909" spans="11:13">
      <c r="K1909" t="s">
        <v>1898</v>
      </c>
      <c r="L1909" t="s">
        <v>4206</v>
      </c>
      <c r="M1909">
        <v>2000</v>
      </c>
    </row>
    <row r="1910" spans="11:13">
      <c r="K1910" t="s">
        <v>1899</v>
      </c>
      <c r="L1910" t="s">
        <v>4206</v>
      </c>
      <c r="M1910">
        <v>3000</v>
      </c>
    </row>
    <row r="1911" spans="11:13">
      <c r="K1911" t="s">
        <v>1900</v>
      </c>
      <c r="L1911" t="s">
        <v>4207</v>
      </c>
      <c r="M1911">
        <v>2000</v>
      </c>
    </row>
    <row r="1912" spans="11:13">
      <c r="K1912" t="s">
        <v>1901</v>
      </c>
      <c r="L1912" t="s">
        <v>4207</v>
      </c>
      <c r="M1912">
        <v>3000</v>
      </c>
    </row>
    <row r="1913" spans="11:13">
      <c r="K1913" t="s">
        <v>1902</v>
      </c>
      <c r="L1913" t="s">
        <v>4207</v>
      </c>
      <c r="M1913">
        <v>5000</v>
      </c>
    </row>
    <row r="1914" spans="11:13">
      <c r="K1914" t="s">
        <v>1903</v>
      </c>
      <c r="L1914" t="s">
        <v>4208</v>
      </c>
      <c r="M1914">
        <v>1000</v>
      </c>
    </row>
    <row r="1915" spans="11:13">
      <c r="K1915" t="s">
        <v>1904</v>
      </c>
      <c r="L1915" t="s">
        <v>4208</v>
      </c>
      <c r="M1915">
        <v>1500</v>
      </c>
    </row>
    <row r="1916" spans="11:13">
      <c r="K1916" t="s">
        <v>1905</v>
      </c>
      <c r="L1916" t="s">
        <v>4209</v>
      </c>
      <c r="M1916">
        <v>1000</v>
      </c>
    </row>
    <row r="1917" spans="11:13">
      <c r="K1917" t="s">
        <v>1906</v>
      </c>
      <c r="L1917" t="s">
        <v>4209</v>
      </c>
      <c r="M1917">
        <v>1500</v>
      </c>
    </row>
    <row r="1918" spans="11:13">
      <c r="K1918" t="s">
        <v>1907</v>
      </c>
      <c r="L1918" t="s">
        <v>4209</v>
      </c>
      <c r="M1918">
        <v>2000</v>
      </c>
    </row>
    <row r="1919" spans="11:13">
      <c r="K1919" t="s">
        <v>1908</v>
      </c>
      <c r="L1919" t="s">
        <v>4210</v>
      </c>
      <c r="M1919">
        <v>1000</v>
      </c>
    </row>
    <row r="1920" spans="11:13">
      <c r="K1920" t="s">
        <v>1909</v>
      </c>
      <c r="L1920" t="s">
        <v>4210</v>
      </c>
      <c r="M1920">
        <v>1500</v>
      </c>
    </row>
    <row r="1921" spans="11:13">
      <c r="K1921" t="s">
        <v>1910</v>
      </c>
      <c r="L1921" t="s">
        <v>4210</v>
      </c>
      <c r="M1921">
        <v>2000</v>
      </c>
    </row>
    <row r="1922" spans="11:13">
      <c r="K1922" t="s">
        <v>1911</v>
      </c>
      <c r="L1922" t="s">
        <v>4211</v>
      </c>
      <c r="M1922">
        <v>2000</v>
      </c>
    </row>
    <row r="1923" spans="11:13">
      <c r="K1923" t="s">
        <v>1912</v>
      </c>
      <c r="L1923" t="s">
        <v>4211</v>
      </c>
      <c r="M1923">
        <v>3000</v>
      </c>
    </row>
    <row r="1924" spans="11:13">
      <c r="K1924" t="s">
        <v>1913</v>
      </c>
      <c r="L1924" t="s">
        <v>4212</v>
      </c>
      <c r="M1924">
        <v>1500</v>
      </c>
    </row>
    <row r="1925" spans="11:13">
      <c r="K1925" t="s">
        <v>1914</v>
      </c>
      <c r="L1925" t="s">
        <v>4212</v>
      </c>
      <c r="M1925">
        <v>2000</v>
      </c>
    </row>
    <row r="1926" spans="11:13">
      <c r="K1926" t="s">
        <v>1915</v>
      </c>
      <c r="L1926" t="s">
        <v>4212</v>
      </c>
      <c r="M1926">
        <v>2500</v>
      </c>
    </row>
    <row r="1927" spans="11:13">
      <c r="K1927" t="s">
        <v>1916</v>
      </c>
      <c r="L1927" t="s">
        <v>4213</v>
      </c>
      <c r="M1927">
        <v>1000</v>
      </c>
    </row>
    <row r="1928" spans="11:13">
      <c r="K1928" t="s">
        <v>1917</v>
      </c>
      <c r="L1928" t="s">
        <v>4213</v>
      </c>
      <c r="M1928">
        <v>1500</v>
      </c>
    </row>
    <row r="1929" spans="11:13">
      <c r="K1929" t="s">
        <v>1918</v>
      </c>
      <c r="L1929" t="s">
        <v>4213</v>
      </c>
      <c r="M1929">
        <v>2000</v>
      </c>
    </row>
    <row r="1930" spans="11:13">
      <c r="K1930" t="s">
        <v>1919</v>
      </c>
      <c r="L1930" t="s">
        <v>4214</v>
      </c>
      <c r="M1930">
        <v>1000</v>
      </c>
    </row>
    <row r="1931" spans="11:13">
      <c r="K1931" t="s">
        <v>1920</v>
      </c>
      <c r="L1931" t="s">
        <v>4214</v>
      </c>
      <c r="M1931">
        <v>1500</v>
      </c>
    </row>
    <row r="1932" spans="11:13">
      <c r="K1932" t="s">
        <v>1921</v>
      </c>
      <c r="L1932" t="s">
        <v>4214</v>
      </c>
      <c r="M1932">
        <v>2000</v>
      </c>
    </row>
    <row r="1933" spans="11:13">
      <c r="K1933" t="s">
        <v>1922</v>
      </c>
      <c r="L1933" t="s">
        <v>4215</v>
      </c>
      <c r="M1933">
        <v>2000</v>
      </c>
    </row>
    <row r="1934" spans="11:13">
      <c r="K1934" t="s">
        <v>1923</v>
      </c>
      <c r="L1934" t="s">
        <v>4216</v>
      </c>
      <c r="M1934">
        <v>3000</v>
      </c>
    </row>
    <row r="1935" spans="11:13">
      <c r="K1935" t="s">
        <v>1924</v>
      </c>
      <c r="L1935" t="s">
        <v>4214</v>
      </c>
      <c r="M1935">
        <v>3000</v>
      </c>
    </row>
    <row r="1936" spans="11:13">
      <c r="K1936" t="s">
        <v>1925</v>
      </c>
      <c r="L1936" t="s">
        <v>4217</v>
      </c>
      <c r="M1936">
        <v>1000</v>
      </c>
    </row>
    <row r="1937" spans="11:13">
      <c r="K1937" t="s">
        <v>1926</v>
      </c>
      <c r="L1937" t="s">
        <v>4217</v>
      </c>
      <c r="M1937">
        <v>1500</v>
      </c>
    </row>
    <row r="1938" spans="11:13">
      <c r="K1938" t="s">
        <v>1927</v>
      </c>
      <c r="L1938" t="s">
        <v>4217</v>
      </c>
      <c r="M1938">
        <v>2000</v>
      </c>
    </row>
    <row r="1939" spans="11:13">
      <c r="K1939" t="s">
        <v>1928</v>
      </c>
      <c r="L1939" t="s">
        <v>4218</v>
      </c>
      <c r="M1939">
        <v>523</v>
      </c>
    </row>
    <row r="1940" spans="11:13">
      <c r="K1940" t="s">
        <v>1929</v>
      </c>
      <c r="L1940" t="s">
        <v>4219</v>
      </c>
      <c r="M1940">
        <v>500</v>
      </c>
    </row>
    <row r="1941" spans="11:13">
      <c r="K1941" t="s">
        <v>1930</v>
      </c>
      <c r="L1941" t="s">
        <v>4219</v>
      </c>
      <c r="M1941">
        <v>950</v>
      </c>
    </row>
    <row r="1942" spans="11:13">
      <c r="K1942" t="s">
        <v>1931</v>
      </c>
      <c r="L1942" t="s">
        <v>4220</v>
      </c>
      <c r="M1942">
        <v>1000</v>
      </c>
    </row>
    <row r="1943" spans="11:13">
      <c r="K1943" t="s">
        <v>1932</v>
      </c>
      <c r="L1943" t="s">
        <v>4221</v>
      </c>
      <c r="M1943">
        <v>1425</v>
      </c>
    </row>
    <row r="1944" spans="11:13">
      <c r="K1944" t="s">
        <v>1933</v>
      </c>
      <c r="L1944" t="s">
        <v>4222</v>
      </c>
      <c r="M1944">
        <v>1900</v>
      </c>
    </row>
    <row r="1945" spans="11:13">
      <c r="K1945" t="s">
        <v>1934</v>
      </c>
      <c r="L1945" t="s">
        <v>4223</v>
      </c>
      <c r="M1945">
        <v>475</v>
      </c>
    </row>
    <row r="1946" spans="11:13">
      <c r="K1946" t="s">
        <v>1935</v>
      </c>
      <c r="L1946" t="s">
        <v>4224</v>
      </c>
      <c r="M1946">
        <v>475</v>
      </c>
    </row>
    <row r="1947" spans="11:13">
      <c r="K1947" t="s">
        <v>1936</v>
      </c>
      <c r="L1947" t="s">
        <v>4225</v>
      </c>
      <c r="M1947">
        <v>950</v>
      </c>
    </row>
    <row r="1948" spans="11:13">
      <c r="K1948" t="s">
        <v>1937</v>
      </c>
      <c r="L1948" t="s">
        <v>4225</v>
      </c>
      <c r="M1948">
        <v>1425</v>
      </c>
    </row>
    <row r="1949" spans="11:13">
      <c r="K1949" t="s">
        <v>1938</v>
      </c>
      <c r="L1949" t="s">
        <v>4225</v>
      </c>
      <c r="M1949">
        <v>1900</v>
      </c>
    </row>
    <row r="1950" spans="11:13">
      <c r="K1950" t="s">
        <v>1939</v>
      </c>
      <c r="L1950" t="s">
        <v>4226</v>
      </c>
      <c r="M1950">
        <v>380</v>
      </c>
    </row>
    <row r="1951" spans="11:13">
      <c r="K1951" t="s">
        <v>1940</v>
      </c>
      <c r="L1951" t="s">
        <v>4227</v>
      </c>
      <c r="M1951">
        <v>550</v>
      </c>
    </row>
    <row r="1952" spans="11:13">
      <c r="K1952" t="s">
        <v>1941</v>
      </c>
      <c r="L1952" t="s">
        <v>4228</v>
      </c>
      <c r="M1952">
        <v>850</v>
      </c>
    </row>
    <row r="1953" spans="11:13">
      <c r="K1953" t="s">
        <v>1942</v>
      </c>
      <c r="L1953" t="s">
        <v>4229</v>
      </c>
      <c r="M1953">
        <v>1000</v>
      </c>
    </row>
    <row r="1954" spans="11:13">
      <c r="K1954" t="s">
        <v>1943</v>
      </c>
      <c r="L1954" t="s">
        <v>4230</v>
      </c>
      <c r="M1954">
        <v>1500</v>
      </c>
    </row>
    <row r="1955" spans="11:13">
      <c r="K1955" t="s">
        <v>1944</v>
      </c>
      <c r="L1955" t="s">
        <v>4231</v>
      </c>
      <c r="M1955">
        <v>2000</v>
      </c>
    </row>
    <row r="1956" spans="11:13">
      <c r="K1956" t="s">
        <v>1945</v>
      </c>
      <c r="L1956" t="s">
        <v>4232</v>
      </c>
      <c r="M1956">
        <v>649</v>
      </c>
    </row>
    <row r="1957" spans="11:13">
      <c r="K1957" t="s">
        <v>1946</v>
      </c>
      <c r="L1957" t="s">
        <v>4232</v>
      </c>
      <c r="M1957">
        <v>1297</v>
      </c>
    </row>
    <row r="1958" spans="11:13">
      <c r="K1958" t="s">
        <v>1947</v>
      </c>
      <c r="L1958" t="s">
        <v>4233</v>
      </c>
      <c r="M1958">
        <v>3000</v>
      </c>
    </row>
    <row r="1959" spans="11:13">
      <c r="K1959" t="s">
        <v>1948</v>
      </c>
      <c r="L1959" t="s">
        <v>4234</v>
      </c>
      <c r="M1959">
        <v>1000</v>
      </c>
    </row>
    <row r="1960" spans="11:13">
      <c r="K1960" t="s">
        <v>1949</v>
      </c>
      <c r="L1960" t="s">
        <v>4234</v>
      </c>
      <c r="M1960">
        <v>2000</v>
      </c>
    </row>
    <row r="1961" spans="11:13">
      <c r="K1961" t="s">
        <v>1950</v>
      </c>
      <c r="L1961" t="s">
        <v>4234</v>
      </c>
      <c r="M1961">
        <v>3000</v>
      </c>
    </row>
    <row r="1962" spans="11:13">
      <c r="K1962" t="s">
        <v>1951</v>
      </c>
      <c r="L1962" t="s">
        <v>4235</v>
      </c>
      <c r="M1962">
        <v>3000</v>
      </c>
    </row>
    <row r="1963" spans="11:13">
      <c r="K1963" t="s">
        <v>1952</v>
      </c>
      <c r="L1963" t="s">
        <v>4235</v>
      </c>
      <c r="M1963">
        <v>5000</v>
      </c>
    </row>
    <row r="1964" spans="11:13">
      <c r="K1964" t="s">
        <v>1953</v>
      </c>
      <c r="L1964" t="s">
        <v>4236</v>
      </c>
      <c r="M1964">
        <v>2400</v>
      </c>
    </row>
    <row r="1965" spans="11:13">
      <c r="K1965" t="s">
        <v>1954</v>
      </c>
      <c r="L1965" t="s">
        <v>4237</v>
      </c>
      <c r="M1965">
        <v>1000</v>
      </c>
    </row>
    <row r="1966" spans="11:13">
      <c r="K1966" t="s">
        <v>1955</v>
      </c>
      <c r="L1966" t="s">
        <v>4238</v>
      </c>
      <c r="M1966">
        <v>1000</v>
      </c>
    </row>
    <row r="1967" spans="11:13">
      <c r="K1967" t="s">
        <v>1956</v>
      </c>
      <c r="L1967" t="s">
        <v>4239</v>
      </c>
      <c r="M1967">
        <v>1500</v>
      </c>
    </row>
    <row r="1968" spans="11:13">
      <c r="K1968" t="s">
        <v>1957</v>
      </c>
      <c r="L1968" t="s">
        <v>4240</v>
      </c>
      <c r="M1968">
        <v>1000</v>
      </c>
    </row>
    <row r="1969" spans="11:13">
      <c r="K1969" t="s">
        <v>1958</v>
      </c>
      <c r="L1969" t="s">
        <v>4240</v>
      </c>
      <c r="M1969">
        <v>1500</v>
      </c>
    </row>
    <row r="1970" spans="11:13">
      <c r="K1970" t="s">
        <v>1959</v>
      </c>
      <c r="L1970" t="s">
        <v>4241</v>
      </c>
      <c r="M1970">
        <v>2000</v>
      </c>
    </row>
    <row r="1971" spans="11:13">
      <c r="K1971" t="s">
        <v>1960</v>
      </c>
      <c r="L1971" t="s">
        <v>4242</v>
      </c>
      <c r="M1971">
        <v>1000</v>
      </c>
    </row>
    <row r="1972" spans="11:13">
      <c r="K1972" t="s">
        <v>1961</v>
      </c>
      <c r="L1972" t="s">
        <v>4242</v>
      </c>
      <c r="M1972">
        <v>1500</v>
      </c>
    </row>
    <row r="1973" spans="11:13">
      <c r="K1973" t="s">
        <v>1962</v>
      </c>
      <c r="L1973" t="s">
        <v>4242</v>
      </c>
      <c r="M1973">
        <v>2000</v>
      </c>
    </row>
    <row r="1974" spans="11:13">
      <c r="K1974" t="s">
        <v>1963</v>
      </c>
      <c r="L1974" t="s">
        <v>4242</v>
      </c>
      <c r="M1974">
        <v>3000</v>
      </c>
    </row>
    <row r="1975" spans="11:13">
      <c r="K1975" t="s">
        <v>1964</v>
      </c>
      <c r="L1975" t="s">
        <v>4243</v>
      </c>
      <c r="M1975">
        <v>1000</v>
      </c>
    </row>
    <row r="1976" spans="11:13">
      <c r="K1976" t="s">
        <v>1965</v>
      </c>
      <c r="L1976" t="s">
        <v>4243</v>
      </c>
      <c r="M1976">
        <v>1500</v>
      </c>
    </row>
    <row r="1977" spans="11:13">
      <c r="K1977" t="s">
        <v>1966</v>
      </c>
      <c r="L1977" t="s">
        <v>4243</v>
      </c>
      <c r="M1977">
        <v>2000</v>
      </c>
    </row>
    <row r="1978" spans="11:13">
      <c r="K1978" t="s">
        <v>1967</v>
      </c>
      <c r="L1978" t="s">
        <v>4244</v>
      </c>
      <c r="M1978">
        <v>1500</v>
      </c>
    </row>
    <row r="1979" spans="11:13">
      <c r="K1979" t="s">
        <v>1968</v>
      </c>
      <c r="L1979" t="s">
        <v>4245</v>
      </c>
      <c r="M1979">
        <v>1000</v>
      </c>
    </row>
    <row r="1980" spans="11:13">
      <c r="K1980" t="s">
        <v>1969</v>
      </c>
      <c r="L1980" t="s">
        <v>4246</v>
      </c>
      <c r="M1980">
        <v>1500</v>
      </c>
    </row>
    <row r="1981" spans="11:13">
      <c r="K1981" t="s">
        <v>1970</v>
      </c>
      <c r="L1981" t="s">
        <v>4247</v>
      </c>
      <c r="M1981">
        <v>950</v>
      </c>
    </row>
    <row r="1982" spans="11:13">
      <c r="K1982" t="s">
        <v>1971</v>
      </c>
      <c r="L1982" t="s">
        <v>4248</v>
      </c>
      <c r="M1982">
        <v>1425</v>
      </c>
    </row>
    <row r="1983" spans="11:13">
      <c r="K1983" t="s">
        <v>1972</v>
      </c>
      <c r="L1983" t="s">
        <v>4249</v>
      </c>
      <c r="M1983">
        <v>1900</v>
      </c>
    </row>
    <row r="1984" spans="11:13">
      <c r="K1984" t="s">
        <v>1973</v>
      </c>
      <c r="L1984" t="s">
        <v>4250</v>
      </c>
      <c r="M1984">
        <v>1000</v>
      </c>
    </row>
    <row r="1985" spans="11:13">
      <c r="K1985" t="s">
        <v>1974</v>
      </c>
      <c r="L1985" t="s">
        <v>4251</v>
      </c>
      <c r="M1985">
        <v>1000</v>
      </c>
    </row>
    <row r="1986" spans="11:13">
      <c r="K1986" t="s">
        <v>1975</v>
      </c>
      <c r="L1986" t="s">
        <v>4251</v>
      </c>
      <c r="M1986">
        <v>2000</v>
      </c>
    </row>
    <row r="1987" spans="11:13">
      <c r="K1987" t="s">
        <v>1976</v>
      </c>
      <c r="L1987" t="s">
        <v>4252</v>
      </c>
      <c r="M1987">
        <v>1000</v>
      </c>
    </row>
    <row r="1988" spans="11:13">
      <c r="K1988" t="s">
        <v>1977</v>
      </c>
      <c r="L1988" t="s">
        <v>4252</v>
      </c>
      <c r="M1988">
        <v>1500</v>
      </c>
    </row>
    <row r="1989" spans="11:13">
      <c r="K1989" t="s">
        <v>1978</v>
      </c>
      <c r="L1989" t="s">
        <v>4252</v>
      </c>
      <c r="M1989">
        <v>2000</v>
      </c>
    </row>
    <row r="1990" spans="11:13">
      <c r="K1990" t="s">
        <v>1979</v>
      </c>
      <c r="L1990" t="s">
        <v>4253</v>
      </c>
      <c r="M1990">
        <v>1425</v>
      </c>
    </row>
    <row r="1991" spans="11:13">
      <c r="K1991" t="s">
        <v>1980</v>
      </c>
      <c r="L1991" t="s">
        <v>4253</v>
      </c>
      <c r="M1991">
        <v>1900</v>
      </c>
    </row>
    <row r="1992" spans="11:13">
      <c r="K1992" t="s">
        <v>1981</v>
      </c>
      <c r="L1992" t="s">
        <v>4253</v>
      </c>
      <c r="M1992">
        <v>2850</v>
      </c>
    </row>
    <row r="1993" spans="11:13">
      <c r="K1993" t="s">
        <v>1982</v>
      </c>
      <c r="L1993" t="s">
        <v>4254</v>
      </c>
      <c r="M1993">
        <v>1000</v>
      </c>
    </row>
    <row r="1994" spans="11:13">
      <c r="K1994" t="s">
        <v>1983</v>
      </c>
      <c r="L1994" t="s">
        <v>4255</v>
      </c>
      <c r="M1994">
        <v>1500</v>
      </c>
    </row>
    <row r="1995" spans="11:13">
      <c r="K1995" t="s">
        <v>1984</v>
      </c>
      <c r="L1995" t="s">
        <v>4256</v>
      </c>
      <c r="M1995">
        <v>2000</v>
      </c>
    </row>
    <row r="1996" spans="11:13">
      <c r="K1996" t="s">
        <v>1985</v>
      </c>
      <c r="L1996" t="s">
        <v>4257</v>
      </c>
      <c r="M1996">
        <v>580</v>
      </c>
    </row>
    <row r="1997" spans="11:13">
      <c r="K1997" t="s">
        <v>1986</v>
      </c>
      <c r="L1997" t="s">
        <v>4258</v>
      </c>
      <c r="M1997">
        <v>580</v>
      </c>
    </row>
    <row r="1998" spans="11:13">
      <c r="K1998" t="s">
        <v>1987</v>
      </c>
      <c r="L1998" t="s">
        <v>4259</v>
      </c>
      <c r="M1998">
        <v>1000</v>
      </c>
    </row>
    <row r="1999" spans="11:13">
      <c r="K1999" t="s">
        <v>1988</v>
      </c>
      <c r="L1999" t="s">
        <v>4260</v>
      </c>
      <c r="M1999">
        <v>1000</v>
      </c>
    </row>
    <row r="2000" spans="11:13">
      <c r="K2000" t="s">
        <v>1989</v>
      </c>
      <c r="L2000" t="s">
        <v>4261</v>
      </c>
      <c r="M2000">
        <v>1160</v>
      </c>
    </row>
    <row r="2001" spans="11:13">
      <c r="K2001" t="s">
        <v>1990</v>
      </c>
      <c r="L2001" t="s">
        <v>4261</v>
      </c>
      <c r="M2001">
        <v>1540</v>
      </c>
    </row>
    <row r="2002" spans="11:13">
      <c r="K2002" t="s">
        <v>1991</v>
      </c>
      <c r="L2002" t="s">
        <v>4262</v>
      </c>
      <c r="M2002">
        <v>1200</v>
      </c>
    </row>
    <row r="2003" spans="11:13">
      <c r="K2003" t="s">
        <v>1992</v>
      </c>
      <c r="L2003" t="s">
        <v>4263</v>
      </c>
      <c r="M2003">
        <v>2000</v>
      </c>
    </row>
    <row r="2004" spans="11:13">
      <c r="K2004" t="s">
        <v>1993</v>
      </c>
      <c r="L2004" t="s">
        <v>4264</v>
      </c>
      <c r="M2004">
        <v>2500</v>
      </c>
    </row>
    <row r="2005" spans="11:13">
      <c r="K2005" t="s">
        <v>1994</v>
      </c>
      <c r="L2005" t="s">
        <v>4264</v>
      </c>
      <c r="M2005">
        <v>3000</v>
      </c>
    </row>
    <row r="2006" spans="11:13">
      <c r="K2006" t="s">
        <v>1995</v>
      </c>
      <c r="L2006" t="s">
        <v>4264</v>
      </c>
      <c r="M2006">
        <v>5000</v>
      </c>
    </row>
    <row r="2007" spans="11:13">
      <c r="K2007" t="s">
        <v>1996</v>
      </c>
      <c r="L2007" t="s">
        <v>4265</v>
      </c>
      <c r="M2007">
        <v>1700</v>
      </c>
    </row>
    <row r="2008" spans="11:13">
      <c r="K2008" t="s">
        <v>1997</v>
      </c>
      <c r="L2008" t="s">
        <v>4265</v>
      </c>
      <c r="M2008">
        <v>2125</v>
      </c>
    </row>
    <row r="2009" spans="11:13">
      <c r="K2009" t="s">
        <v>1998</v>
      </c>
      <c r="L2009" t="s">
        <v>4265</v>
      </c>
      <c r="M2009">
        <v>2550</v>
      </c>
    </row>
    <row r="2010" spans="11:13">
      <c r="K2010" t="s">
        <v>1999</v>
      </c>
      <c r="L2010" t="s">
        <v>4266</v>
      </c>
      <c r="M2010">
        <v>3000</v>
      </c>
    </row>
    <row r="2011" spans="11:13">
      <c r="K2011" t="s">
        <v>2000</v>
      </c>
      <c r="L2011" t="s">
        <v>4265</v>
      </c>
      <c r="M2011">
        <v>3400</v>
      </c>
    </row>
    <row r="2012" spans="11:13">
      <c r="K2012" t="s">
        <v>2001</v>
      </c>
      <c r="L2012" t="s">
        <v>4265</v>
      </c>
      <c r="M2012">
        <v>4250</v>
      </c>
    </row>
    <row r="2013" spans="11:13">
      <c r="K2013" t="s">
        <v>2002</v>
      </c>
      <c r="L2013" t="s">
        <v>4267</v>
      </c>
      <c r="M2013">
        <v>2000</v>
      </c>
    </row>
    <row r="2014" spans="11:13">
      <c r="K2014" t="s">
        <v>2003</v>
      </c>
      <c r="L2014" t="s">
        <v>4268</v>
      </c>
      <c r="M2014">
        <v>2500</v>
      </c>
    </row>
    <row r="2015" spans="11:13">
      <c r="K2015" t="s">
        <v>2004</v>
      </c>
      <c r="L2015" t="s">
        <v>4269</v>
      </c>
      <c r="M2015">
        <v>3000</v>
      </c>
    </row>
    <row r="2016" spans="11:13">
      <c r="K2016" t="s">
        <v>2005</v>
      </c>
      <c r="L2016" t="s">
        <v>4268</v>
      </c>
      <c r="M2016">
        <v>5000</v>
      </c>
    </row>
    <row r="2017" spans="11:13">
      <c r="K2017" t="s">
        <v>2006</v>
      </c>
      <c r="L2017" t="s">
        <v>4270</v>
      </c>
      <c r="M2017">
        <v>8000</v>
      </c>
    </row>
    <row r="2018" spans="11:13">
      <c r="K2018" t="s">
        <v>2007</v>
      </c>
      <c r="L2018" t="s">
        <v>4271</v>
      </c>
      <c r="M2018">
        <v>500</v>
      </c>
    </row>
    <row r="2019" spans="11:13">
      <c r="K2019" t="s">
        <v>2008</v>
      </c>
      <c r="L2019" t="s">
        <v>4271</v>
      </c>
      <c r="M2019">
        <v>1000</v>
      </c>
    </row>
    <row r="2020" spans="11:13">
      <c r="K2020" t="s">
        <v>2009</v>
      </c>
      <c r="L2020" t="s">
        <v>4271</v>
      </c>
      <c r="M2020">
        <v>2000</v>
      </c>
    </row>
    <row r="2021" spans="11:13">
      <c r="K2021" t="s">
        <v>2010</v>
      </c>
      <c r="L2021" t="s">
        <v>4271</v>
      </c>
      <c r="M2021">
        <v>3000</v>
      </c>
    </row>
    <row r="2022" spans="11:13">
      <c r="K2022" t="s">
        <v>2011</v>
      </c>
      <c r="L2022" t="s">
        <v>4272</v>
      </c>
      <c r="M2022">
        <v>2500</v>
      </c>
    </row>
    <row r="2023" spans="11:13">
      <c r="K2023" t="s">
        <v>2012</v>
      </c>
      <c r="L2023" t="s">
        <v>4273</v>
      </c>
      <c r="M2023">
        <v>1500</v>
      </c>
    </row>
    <row r="2024" spans="11:13">
      <c r="K2024" t="s">
        <v>2013</v>
      </c>
      <c r="L2024" t="s">
        <v>4274</v>
      </c>
      <c r="M2024">
        <v>3000</v>
      </c>
    </row>
    <row r="2025" spans="11:13">
      <c r="K2025" t="s">
        <v>2014</v>
      </c>
      <c r="L2025" t="s">
        <v>4275</v>
      </c>
      <c r="M2025">
        <v>2500</v>
      </c>
    </row>
    <row r="2026" spans="11:13">
      <c r="K2026" t="s">
        <v>2015</v>
      </c>
      <c r="L2026" t="s">
        <v>4276</v>
      </c>
      <c r="M2026">
        <v>5000</v>
      </c>
    </row>
    <row r="2027" spans="11:13">
      <c r="K2027" t="s">
        <v>2016</v>
      </c>
      <c r="L2027" t="s">
        <v>4277</v>
      </c>
      <c r="M2027">
        <v>1000</v>
      </c>
    </row>
    <row r="2028" spans="11:13">
      <c r="K2028" t="s">
        <v>2017</v>
      </c>
      <c r="L2028" t="s">
        <v>4277</v>
      </c>
      <c r="M2028">
        <v>1500</v>
      </c>
    </row>
    <row r="2029" spans="11:13">
      <c r="K2029" t="s">
        <v>2018</v>
      </c>
      <c r="L2029" t="s">
        <v>4277</v>
      </c>
      <c r="M2029">
        <v>2000</v>
      </c>
    </row>
    <row r="2030" spans="11:13">
      <c r="K2030" t="s">
        <v>2019</v>
      </c>
      <c r="L2030" t="s">
        <v>4277</v>
      </c>
      <c r="M2030">
        <v>3000</v>
      </c>
    </row>
    <row r="2031" spans="11:13">
      <c r="K2031" t="s">
        <v>2020</v>
      </c>
      <c r="L2031" t="s">
        <v>4277</v>
      </c>
      <c r="M2031">
        <v>5000</v>
      </c>
    </row>
    <row r="2032" spans="11:13">
      <c r="K2032" t="s">
        <v>2021</v>
      </c>
      <c r="L2032" t="s">
        <v>4278</v>
      </c>
      <c r="M2032">
        <v>2200</v>
      </c>
    </row>
    <row r="2033" spans="11:13">
      <c r="K2033" t="s">
        <v>2022</v>
      </c>
      <c r="L2033" t="s">
        <v>4279</v>
      </c>
      <c r="M2033">
        <v>12190</v>
      </c>
    </row>
    <row r="2034" spans="11:13">
      <c r="K2034" t="s">
        <v>2023</v>
      </c>
      <c r="L2034" t="s">
        <v>4280</v>
      </c>
      <c r="M2034">
        <v>12190</v>
      </c>
    </row>
    <row r="2035" spans="11:13">
      <c r="K2035" t="s">
        <v>2024</v>
      </c>
      <c r="L2035" t="s">
        <v>4281</v>
      </c>
      <c r="M2035">
        <v>8315</v>
      </c>
    </row>
    <row r="2036" spans="11:13">
      <c r="K2036" t="s">
        <v>2025</v>
      </c>
      <c r="L2036" t="s">
        <v>4282</v>
      </c>
      <c r="M2036">
        <v>2568</v>
      </c>
    </row>
    <row r="2037" spans="11:13">
      <c r="K2037" t="s">
        <v>2026</v>
      </c>
      <c r="L2037" t="s">
        <v>4283</v>
      </c>
      <c r="M2037">
        <v>2568</v>
      </c>
    </row>
    <row r="2038" spans="11:13">
      <c r="K2038" t="s">
        <v>2027</v>
      </c>
      <c r="L2038" t="s">
        <v>4284</v>
      </c>
      <c r="M2038">
        <v>2568</v>
      </c>
    </row>
    <row r="2039" spans="11:13">
      <c r="K2039" t="s">
        <v>2028</v>
      </c>
      <c r="L2039" t="s">
        <v>4285</v>
      </c>
      <c r="M2039">
        <v>2568</v>
      </c>
    </row>
    <row r="2040" spans="11:13">
      <c r="K2040" t="s">
        <v>2029</v>
      </c>
      <c r="L2040" t="s">
        <v>4286</v>
      </c>
      <c r="M2040">
        <v>2568</v>
      </c>
    </row>
    <row r="2041" spans="11:13">
      <c r="K2041" t="s">
        <v>2030</v>
      </c>
      <c r="L2041" t="s">
        <v>4287</v>
      </c>
      <c r="M2041">
        <v>2568</v>
      </c>
    </row>
    <row r="2042" spans="11:13">
      <c r="K2042" t="s">
        <v>2031</v>
      </c>
      <c r="L2042" t="s">
        <v>4288</v>
      </c>
      <c r="M2042">
        <v>2568</v>
      </c>
    </row>
    <row r="2043" spans="11:13">
      <c r="K2043" t="s">
        <v>2032</v>
      </c>
      <c r="L2043" t="s">
        <v>4289</v>
      </c>
      <c r="M2043">
        <v>2568</v>
      </c>
    </row>
    <row r="2044" spans="11:13">
      <c r="K2044" t="s">
        <v>2033</v>
      </c>
      <c r="L2044" t="s">
        <v>4290</v>
      </c>
      <c r="M2044">
        <v>2724</v>
      </c>
    </row>
    <row r="2045" spans="11:13">
      <c r="K2045" t="s">
        <v>2034</v>
      </c>
      <c r="L2045" t="s">
        <v>4291</v>
      </c>
      <c r="M2045">
        <v>2724</v>
      </c>
    </row>
    <row r="2046" spans="11:13">
      <c r="K2046" t="s">
        <v>2035</v>
      </c>
      <c r="L2046" t="s">
        <v>4292</v>
      </c>
      <c r="M2046">
        <v>2724</v>
      </c>
    </row>
    <row r="2047" spans="11:13">
      <c r="K2047" t="s">
        <v>2036</v>
      </c>
      <c r="L2047" t="s">
        <v>4293</v>
      </c>
      <c r="M2047">
        <v>3000</v>
      </c>
    </row>
    <row r="2048" spans="11:13">
      <c r="K2048" t="s">
        <v>2037</v>
      </c>
      <c r="L2048" t="s">
        <v>4294</v>
      </c>
      <c r="M2048">
        <v>3000</v>
      </c>
    </row>
    <row r="2049" spans="11:13">
      <c r="K2049" t="s">
        <v>2038</v>
      </c>
      <c r="L2049" t="s">
        <v>4295</v>
      </c>
      <c r="M2049">
        <v>2000</v>
      </c>
    </row>
    <row r="2050" spans="11:13">
      <c r="K2050" t="s">
        <v>2039</v>
      </c>
      <c r="L2050" t="s">
        <v>4296</v>
      </c>
      <c r="M2050">
        <v>3000</v>
      </c>
    </row>
    <row r="2051" spans="11:13">
      <c r="K2051" t="s">
        <v>2040</v>
      </c>
      <c r="L2051" t="s">
        <v>4294</v>
      </c>
      <c r="M2051">
        <v>5000</v>
      </c>
    </row>
    <row r="2052" spans="11:13">
      <c r="K2052" t="s">
        <v>2041</v>
      </c>
      <c r="L2052" t="s">
        <v>4295</v>
      </c>
      <c r="M2052">
        <v>3000</v>
      </c>
    </row>
    <row r="2053" spans="11:13">
      <c r="K2053" t="s">
        <v>2042</v>
      </c>
      <c r="L2053" t="s">
        <v>4297</v>
      </c>
      <c r="M2053">
        <v>2000</v>
      </c>
    </row>
    <row r="2054" spans="11:13">
      <c r="K2054" t="s">
        <v>2043</v>
      </c>
      <c r="L2054" t="s">
        <v>4297</v>
      </c>
      <c r="M2054">
        <v>2500</v>
      </c>
    </row>
    <row r="2055" spans="11:13">
      <c r="K2055" t="s">
        <v>2044</v>
      </c>
      <c r="L2055" t="s">
        <v>4297</v>
      </c>
      <c r="M2055">
        <v>3000</v>
      </c>
    </row>
    <row r="2056" spans="11:13">
      <c r="K2056" t="s">
        <v>2045</v>
      </c>
      <c r="L2056" t="s">
        <v>4297</v>
      </c>
      <c r="M2056">
        <v>4000</v>
      </c>
    </row>
    <row r="2057" spans="11:13">
      <c r="K2057" t="s">
        <v>2046</v>
      </c>
      <c r="L2057" t="s">
        <v>4298</v>
      </c>
      <c r="M2057">
        <v>2000</v>
      </c>
    </row>
    <row r="2058" spans="11:13">
      <c r="K2058" t="s">
        <v>2047</v>
      </c>
      <c r="L2058" t="s">
        <v>4298</v>
      </c>
      <c r="M2058">
        <v>3000</v>
      </c>
    </row>
    <row r="2059" spans="11:13">
      <c r="K2059" t="s">
        <v>2048</v>
      </c>
      <c r="L2059" t="s">
        <v>4299</v>
      </c>
      <c r="M2059">
        <v>2000</v>
      </c>
    </row>
    <row r="2060" spans="11:13">
      <c r="K2060" t="s">
        <v>2049</v>
      </c>
      <c r="L2060" t="s">
        <v>4299</v>
      </c>
      <c r="M2060">
        <v>2500</v>
      </c>
    </row>
    <row r="2061" spans="11:13">
      <c r="K2061" t="s">
        <v>2050</v>
      </c>
      <c r="L2061" t="s">
        <v>4299</v>
      </c>
      <c r="M2061">
        <v>3500</v>
      </c>
    </row>
    <row r="2062" spans="11:13">
      <c r="K2062" t="s">
        <v>2051</v>
      </c>
      <c r="L2062" t="s">
        <v>4299</v>
      </c>
      <c r="M2062">
        <v>4500</v>
      </c>
    </row>
    <row r="2063" spans="11:13">
      <c r="K2063" t="s">
        <v>2052</v>
      </c>
      <c r="L2063" t="s">
        <v>4299</v>
      </c>
      <c r="M2063">
        <v>5500</v>
      </c>
    </row>
    <row r="2064" spans="11:13">
      <c r="K2064" t="s">
        <v>2053</v>
      </c>
      <c r="L2064" t="s">
        <v>4300</v>
      </c>
      <c r="M2064">
        <v>1900</v>
      </c>
    </row>
    <row r="2065" spans="11:13">
      <c r="K2065" t="s">
        <v>2054</v>
      </c>
      <c r="L2065" t="s">
        <v>4300</v>
      </c>
      <c r="M2065">
        <v>2375</v>
      </c>
    </row>
    <row r="2066" spans="11:13">
      <c r="K2066" t="s">
        <v>2055</v>
      </c>
      <c r="L2066" t="s">
        <v>4300</v>
      </c>
      <c r="M2066">
        <v>2850</v>
      </c>
    </row>
    <row r="2067" spans="11:13">
      <c r="K2067" t="s">
        <v>2056</v>
      </c>
      <c r="L2067" t="s">
        <v>4300</v>
      </c>
      <c r="M2067">
        <v>3800</v>
      </c>
    </row>
    <row r="2068" spans="11:13">
      <c r="K2068" t="s">
        <v>2057</v>
      </c>
      <c r="L2068" t="s">
        <v>4300</v>
      </c>
      <c r="M2068">
        <v>4750</v>
      </c>
    </row>
    <row r="2069" spans="11:13">
      <c r="K2069" t="s">
        <v>2058</v>
      </c>
      <c r="L2069" t="s">
        <v>4301</v>
      </c>
      <c r="M2069">
        <v>1900</v>
      </c>
    </row>
    <row r="2070" spans="11:13">
      <c r="K2070" t="s">
        <v>2059</v>
      </c>
      <c r="L2070" t="s">
        <v>4301</v>
      </c>
      <c r="M2070">
        <v>2850</v>
      </c>
    </row>
    <row r="2071" spans="11:13">
      <c r="K2071" t="s">
        <v>2060</v>
      </c>
      <c r="L2071" t="s">
        <v>4302</v>
      </c>
      <c r="M2071">
        <v>2000</v>
      </c>
    </row>
    <row r="2072" spans="11:13">
      <c r="K2072" t="s">
        <v>2061</v>
      </c>
      <c r="L2072" t="s">
        <v>4302</v>
      </c>
      <c r="M2072">
        <v>2500</v>
      </c>
    </row>
    <row r="2073" spans="11:13">
      <c r="K2073" t="s">
        <v>2062</v>
      </c>
      <c r="L2073" t="s">
        <v>4302</v>
      </c>
      <c r="M2073">
        <v>3000</v>
      </c>
    </row>
    <row r="2074" spans="11:13">
      <c r="K2074" t="s">
        <v>2063</v>
      </c>
      <c r="L2074" t="s">
        <v>4303</v>
      </c>
      <c r="M2074">
        <v>1500</v>
      </c>
    </row>
    <row r="2075" spans="11:13">
      <c r="K2075" t="s">
        <v>2064</v>
      </c>
      <c r="L2075" t="s">
        <v>4303</v>
      </c>
      <c r="M2075">
        <v>2000</v>
      </c>
    </row>
    <row r="2076" spans="11:13">
      <c r="K2076" t="s">
        <v>2065</v>
      </c>
      <c r="L2076" t="s">
        <v>4303</v>
      </c>
      <c r="M2076">
        <v>2500</v>
      </c>
    </row>
    <row r="2077" spans="11:13">
      <c r="K2077" t="s">
        <v>2066</v>
      </c>
      <c r="L2077" t="s">
        <v>4304</v>
      </c>
      <c r="M2077">
        <v>3000</v>
      </c>
    </row>
    <row r="2078" spans="11:13">
      <c r="K2078" t="s">
        <v>2067</v>
      </c>
      <c r="L2078" t="s">
        <v>4305</v>
      </c>
      <c r="M2078">
        <v>5000</v>
      </c>
    </row>
    <row r="2079" spans="11:13">
      <c r="K2079" t="s">
        <v>2068</v>
      </c>
      <c r="L2079" t="s">
        <v>4303</v>
      </c>
      <c r="M2079">
        <v>3000</v>
      </c>
    </row>
    <row r="2080" spans="11:13">
      <c r="K2080" t="s">
        <v>2069</v>
      </c>
      <c r="L2080" t="s">
        <v>4306</v>
      </c>
      <c r="M2080">
        <v>1500</v>
      </c>
    </row>
    <row r="2081" spans="11:13">
      <c r="K2081" t="s">
        <v>2070</v>
      </c>
      <c r="L2081" t="s">
        <v>4306</v>
      </c>
      <c r="M2081">
        <v>2000</v>
      </c>
    </row>
    <row r="2082" spans="11:13">
      <c r="K2082" t="s">
        <v>2071</v>
      </c>
      <c r="L2082" t="s">
        <v>4306</v>
      </c>
      <c r="M2082">
        <v>3000</v>
      </c>
    </row>
    <row r="2083" spans="11:13">
      <c r="K2083" t="s">
        <v>2072</v>
      </c>
      <c r="L2083" t="s">
        <v>4307</v>
      </c>
      <c r="M2083">
        <v>1000</v>
      </c>
    </row>
    <row r="2084" spans="11:13">
      <c r="K2084" t="s">
        <v>2073</v>
      </c>
      <c r="L2084" t="s">
        <v>4307</v>
      </c>
      <c r="M2084">
        <v>1500</v>
      </c>
    </row>
    <row r="2085" spans="11:13">
      <c r="K2085" t="s">
        <v>2074</v>
      </c>
      <c r="L2085" t="s">
        <v>4307</v>
      </c>
      <c r="M2085">
        <v>2000</v>
      </c>
    </row>
    <row r="2086" spans="11:13">
      <c r="K2086" t="s">
        <v>2075</v>
      </c>
      <c r="L2086" t="s">
        <v>4308</v>
      </c>
      <c r="M2086">
        <v>1000</v>
      </c>
    </row>
    <row r="2087" spans="11:13">
      <c r="K2087" t="s">
        <v>2076</v>
      </c>
      <c r="L2087" t="s">
        <v>4308</v>
      </c>
      <c r="M2087">
        <v>1500</v>
      </c>
    </row>
    <row r="2088" spans="11:13">
      <c r="K2088" t="s">
        <v>2077</v>
      </c>
      <c r="L2088" t="s">
        <v>4309</v>
      </c>
      <c r="M2088">
        <v>2000</v>
      </c>
    </row>
    <row r="2089" spans="11:13">
      <c r="K2089" t="s">
        <v>2078</v>
      </c>
      <c r="L2089" t="s">
        <v>4310</v>
      </c>
      <c r="M2089">
        <v>2000</v>
      </c>
    </row>
    <row r="2090" spans="11:13">
      <c r="K2090" t="s">
        <v>2079</v>
      </c>
      <c r="L2090" t="s">
        <v>4310</v>
      </c>
      <c r="M2090">
        <v>3000</v>
      </c>
    </row>
    <row r="2091" spans="11:13">
      <c r="K2091" t="s">
        <v>2080</v>
      </c>
      <c r="L2091" t="s">
        <v>4311</v>
      </c>
      <c r="M2091">
        <v>2500</v>
      </c>
    </row>
    <row r="2092" spans="11:13">
      <c r="K2092" t="s">
        <v>2081</v>
      </c>
      <c r="L2092" t="s">
        <v>4312</v>
      </c>
      <c r="M2092">
        <v>1650</v>
      </c>
    </row>
    <row r="2093" spans="11:13">
      <c r="K2093" t="s">
        <v>2082</v>
      </c>
      <c r="L2093" t="s">
        <v>4312</v>
      </c>
      <c r="M2093">
        <v>1750</v>
      </c>
    </row>
    <row r="2094" spans="11:13">
      <c r="K2094" t="s">
        <v>2083</v>
      </c>
      <c r="L2094" t="s">
        <v>4313</v>
      </c>
      <c r="M2094">
        <v>3000</v>
      </c>
    </row>
    <row r="2095" spans="11:13">
      <c r="K2095" t="s">
        <v>2084</v>
      </c>
      <c r="L2095" t="s">
        <v>4314</v>
      </c>
      <c r="M2095">
        <v>1000</v>
      </c>
    </row>
    <row r="2096" spans="11:13">
      <c r="K2096" t="s">
        <v>2085</v>
      </c>
      <c r="L2096" t="s">
        <v>4314</v>
      </c>
      <c r="M2096">
        <v>2000</v>
      </c>
    </row>
    <row r="2097" spans="11:13">
      <c r="K2097" t="s">
        <v>2086</v>
      </c>
      <c r="L2097" t="s">
        <v>4315</v>
      </c>
      <c r="M2097">
        <v>3000</v>
      </c>
    </row>
    <row r="2098" spans="11:13">
      <c r="K2098" t="s">
        <v>2087</v>
      </c>
      <c r="L2098" t="s">
        <v>4316</v>
      </c>
      <c r="M2098">
        <v>1000</v>
      </c>
    </row>
    <row r="2099" spans="11:13">
      <c r="K2099" t="s">
        <v>2088</v>
      </c>
      <c r="L2099" t="s">
        <v>4317</v>
      </c>
      <c r="M2099">
        <v>1000</v>
      </c>
    </row>
    <row r="2100" spans="11:13">
      <c r="K2100" t="s">
        <v>2089</v>
      </c>
      <c r="L2100" t="s">
        <v>4317</v>
      </c>
      <c r="M2100">
        <v>2000</v>
      </c>
    </row>
    <row r="2101" spans="11:13">
      <c r="K2101" t="s">
        <v>2090</v>
      </c>
      <c r="L2101" t="s">
        <v>4316</v>
      </c>
      <c r="M2101">
        <v>1500</v>
      </c>
    </row>
    <row r="2102" spans="11:13">
      <c r="K2102" t="s">
        <v>2091</v>
      </c>
      <c r="L2102" t="s">
        <v>4316</v>
      </c>
      <c r="M2102">
        <v>2000</v>
      </c>
    </row>
    <row r="2103" spans="11:13">
      <c r="K2103" t="s">
        <v>2092</v>
      </c>
      <c r="L2103" t="s">
        <v>4316</v>
      </c>
      <c r="M2103">
        <v>2500</v>
      </c>
    </row>
    <row r="2104" spans="11:13">
      <c r="K2104" t="s">
        <v>2093</v>
      </c>
      <c r="L2104" t="s">
        <v>4318</v>
      </c>
      <c r="M2104">
        <v>2850</v>
      </c>
    </row>
    <row r="2105" spans="11:13">
      <c r="K2105" t="s">
        <v>2094</v>
      </c>
      <c r="L2105" t="s">
        <v>4319</v>
      </c>
      <c r="M2105">
        <v>2850</v>
      </c>
    </row>
    <row r="2106" spans="11:13">
      <c r="K2106" t="s">
        <v>2095</v>
      </c>
      <c r="L2106" t="s">
        <v>4316</v>
      </c>
      <c r="M2106">
        <v>3000</v>
      </c>
    </row>
    <row r="2107" spans="11:13">
      <c r="K2107" t="s">
        <v>2096</v>
      </c>
      <c r="L2107" t="s">
        <v>4320</v>
      </c>
      <c r="M2107">
        <v>2000</v>
      </c>
    </row>
    <row r="2108" spans="11:13">
      <c r="K2108" t="s">
        <v>2097</v>
      </c>
      <c r="L2108" t="s">
        <v>4320</v>
      </c>
      <c r="M2108">
        <v>3000</v>
      </c>
    </row>
    <row r="2109" spans="11:13">
      <c r="K2109" t="s">
        <v>2098</v>
      </c>
      <c r="L2109" t="s">
        <v>4321</v>
      </c>
      <c r="M2109">
        <v>3300</v>
      </c>
    </row>
    <row r="2110" spans="11:13">
      <c r="K2110" t="s">
        <v>2099</v>
      </c>
      <c r="L2110" t="s">
        <v>4322</v>
      </c>
      <c r="M2110">
        <v>2000</v>
      </c>
    </row>
    <row r="2111" spans="11:13">
      <c r="K2111" t="s">
        <v>2100</v>
      </c>
      <c r="L2111" t="s">
        <v>4323</v>
      </c>
      <c r="M2111">
        <v>2500</v>
      </c>
    </row>
    <row r="2112" spans="11:13">
      <c r="K2112" t="s">
        <v>2101</v>
      </c>
      <c r="L2112" t="s">
        <v>4323</v>
      </c>
      <c r="M2112">
        <v>3300</v>
      </c>
    </row>
    <row r="2113" spans="11:13">
      <c r="K2113" t="s">
        <v>2102</v>
      </c>
      <c r="L2113" t="s">
        <v>4324</v>
      </c>
      <c r="M2113">
        <v>2000</v>
      </c>
    </row>
    <row r="2114" spans="11:13">
      <c r="K2114" t="s">
        <v>2103</v>
      </c>
      <c r="L2114" t="s">
        <v>4325</v>
      </c>
      <c r="M2114">
        <v>2090</v>
      </c>
    </row>
    <row r="2115" spans="11:13">
      <c r="K2115" t="s">
        <v>2104</v>
      </c>
      <c r="L2115" t="s">
        <v>4325</v>
      </c>
      <c r="M2115">
        <v>2850</v>
      </c>
    </row>
    <row r="2116" spans="11:13">
      <c r="K2116" t="s">
        <v>2105</v>
      </c>
      <c r="L2116" t="s">
        <v>4326</v>
      </c>
      <c r="M2116">
        <v>2375</v>
      </c>
    </row>
    <row r="2117" spans="11:13">
      <c r="K2117" t="s">
        <v>2106</v>
      </c>
      <c r="L2117" t="s">
        <v>4326</v>
      </c>
      <c r="M2117">
        <v>2850</v>
      </c>
    </row>
    <row r="2118" spans="11:13">
      <c r="K2118" t="s">
        <v>2107</v>
      </c>
      <c r="L2118" t="s">
        <v>4326</v>
      </c>
      <c r="M2118">
        <v>4750</v>
      </c>
    </row>
    <row r="2119" spans="11:13">
      <c r="K2119" t="s">
        <v>2108</v>
      </c>
      <c r="L2119" t="s">
        <v>4327</v>
      </c>
      <c r="M2119">
        <v>2778</v>
      </c>
    </row>
    <row r="2120" spans="11:13">
      <c r="K2120" t="s">
        <v>2109</v>
      </c>
      <c r="L2120" t="s">
        <v>4328</v>
      </c>
      <c r="M2120">
        <v>3000</v>
      </c>
    </row>
    <row r="2121" spans="11:13">
      <c r="K2121" t="s">
        <v>2110</v>
      </c>
      <c r="L2121" t="s">
        <v>4327</v>
      </c>
      <c r="M2121">
        <v>4200</v>
      </c>
    </row>
    <row r="2122" spans="11:13">
      <c r="K2122" t="s">
        <v>2111</v>
      </c>
      <c r="L2122" t="s">
        <v>4328</v>
      </c>
      <c r="M2122">
        <v>4510</v>
      </c>
    </row>
    <row r="2123" spans="11:13">
      <c r="K2123" t="s">
        <v>2112</v>
      </c>
      <c r="L2123" t="s">
        <v>4329</v>
      </c>
      <c r="M2123">
        <v>3000</v>
      </c>
    </row>
    <row r="2124" spans="11:13">
      <c r="K2124" t="s">
        <v>2113</v>
      </c>
      <c r="L2124" t="s">
        <v>4330</v>
      </c>
      <c r="M2124">
        <v>3000</v>
      </c>
    </row>
    <row r="2125" spans="11:13">
      <c r="K2125" t="s">
        <v>2114</v>
      </c>
      <c r="L2125" t="s">
        <v>4331</v>
      </c>
      <c r="M2125">
        <v>2000</v>
      </c>
    </row>
    <row r="2126" spans="11:13">
      <c r="K2126" t="s">
        <v>2115</v>
      </c>
      <c r="L2126" t="s">
        <v>4332</v>
      </c>
      <c r="M2126">
        <v>2090</v>
      </c>
    </row>
    <row r="2127" spans="11:13">
      <c r="K2127" t="s">
        <v>2116</v>
      </c>
      <c r="L2127" t="s">
        <v>4333</v>
      </c>
      <c r="M2127">
        <v>3090</v>
      </c>
    </row>
    <row r="2128" spans="11:13">
      <c r="K2128" t="s">
        <v>2117</v>
      </c>
      <c r="L2128" t="s">
        <v>4334</v>
      </c>
      <c r="M2128">
        <v>1500</v>
      </c>
    </row>
    <row r="2129" spans="11:13">
      <c r="K2129" t="s">
        <v>2118</v>
      </c>
      <c r="L2129" t="s">
        <v>4334</v>
      </c>
      <c r="M2129">
        <v>2000</v>
      </c>
    </row>
    <row r="2130" spans="11:13">
      <c r="K2130" t="s">
        <v>2119</v>
      </c>
      <c r="L2130" t="s">
        <v>4334</v>
      </c>
      <c r="M2130">
        <v>3000</v>
      </c>
    </row>
    <row r="2131" spans="11:13">
      <c r="K2131" t="s">
        <v>2120</v>
      </c>
      <c r="L2131" t="s">
        <v>4335</v>
      </c>
      <c r="M2131">
        <v>1260</v>
      </c>
    </row>
    <row r="2132" spans="11:13">
      <c r="K2132" t="s">
        <v>2121</v>
      </c>
      <c r="L2132" t="s">
        <v>4335</v>
      </c>
      <c r="M2132">
        <v>1780</v>
      </c>
    </row>
    <row r="2133" spans="11:13">
      <c r="K2133" t="s">
        <v>2122</v>
      </c>
      <c r="L2133" t="s">
        <v>4335</v>
      </c>
      <c r="M2133">
        <v>2230</v>
      </c>
    </row>
    <row r="2134" spans="11:13">
      <c r="K2134" t="s">
        <v>2123</v>
      </c>
      <c r="L2134" t="s">
        <v>4336</v>
      </c>
      <c r="M2134">
        <v>1800</v>
      </c>
    </row>
    <row r="2135" spans="11:13">
      <c r="K2135" t="s">
        <v>2124</v>
      </c>
      <c r="L2135" t="s">
        <v>4336</v>
      </c>
      <c r="M2135">
        <v>1300</v>
      </c>
    </row>
    <row r="2136" spans="11:13">
      <c r="K2136" t="s">
        <v>2125</v>
      </c>
      <c r="L2136" t="s">
        <v>4335</v>
      </c>
      <c r="M2136">
        <v>4700</v>
      </c>
    </row>
    <row r="2137" spans="11:13">
      <c r="K2137" t="s">
        <v>2126</v>
      </c>
      <c r="L2137" t="s">
        <v>4337</v>
      </c>
      <c r="M2137">
        <v>3000</v>
      </c>
    </row>
    <row r="2138" spans="11:13">
      <c r="K2138" t="s">
        <v>2127</v>
      </c>
      <c r="L2138" t="s">
        <v>4338</v>
      </c>
      <c r="M2138">
        <v>1200</v>
      </c>
    </row>
    <row r="2139" spans="11:13">
      <c r="K2139" t="s">
        <v>2128</v>
      </c>
      <c r="L2139" t="s">
        <v>4339</v>
      </c>
      <c r="M2139">
        <v>1400</v>
      </c>
    </row>
    <row r="2140" spans="11:13">
      <c r="K2140" t="s">
        <v>2129</v>
      </c>
      <c r="L2140" t="s">
        <v>4340</v>
      </c>
      <c r="M2140">
        <v>1850</v>
      </c>
    </row>
    <row r="2141" spans="11:13">
      <c r="K2141" t="s">
        <v>2130</v>
      </c>
      <c r="L2141" t="s">
        <v>4340</v>
      </c>
      <c r="M2141">
        <v>2250</v>
      </c>
    </row>
    <row r="2142" spans="11:13">
      <c r="K2142" t="s">
        <v>2131</v>
      </c>
      <c r="L2142" t="s">
        <v>4340</v>
      </c>
      <c r="M2142">
        <v>2950</v>
      </c>
    </row>
    <row r="2143" spans="11:13">
      <c r="K2143" t="s">
        <v>2132</v>
      </c>
      <c r="L2143" t="s">
        <v>4340</v>
      </c>
      <c r="M2143">
        <v>3350</v>
      </c>
    </row>
    <row r="2144" spans="11:13">
      <c r="K2144" t="s">
        <v>2133</v>
      </c>
      <c r="L2144" t="s">
        <v>4341</v>
      </c>
      <c r="M2144">
        <v>3106</v>
      </c>
    </row>
    <row r="2145" spans="11:13">
      <c r="K2145" t="s">
        <v>2134</v>
      </c>
      <c r="L2145" t="s">
        <v>4342</v>
      </c>
      <c r="M2145">
        <v>1500</v>
      </c>
    </row>
    <row r="2146" spans="11:13">
      <c r="K2146" t="s">
        <v>2135</v>
      </c>
      <c r="L2146" t="s">
        <v>4342</v>
      </c>
      <c r="M2146">
        <v>2000</v>
      </c>
    </row>
    <row r="2147" spans="11:13">
      <c r="K2147" t="s">
        <v>2136</v>
      </c>
      <c r="L2147" t="s">
        <v>4342</v>
      </c>
      <c r="M2147">
        <v>2500</v>
      </c>
    </row>
    <row r="2148" spans="11:13">
      <c r="K2148" t="s">
        <v>2137</v>
      </c>
      <c r="L2148" t="s">
        <v>4342</v>
      </c>
      <c r="M2148">
        <v>3000</v>
      </c>
    </row>
    <row r="2149" spans="11:13">
      <c r="K2149" t="s">
        <v>2138</v>
      </c>
      <c r="L2149" t="s">
        <v>4343</v>
      </c>
      <c r="M2149">
        <v>900</v>
      </c>
    </row>
    <row r="2150" spans="11:13">
      <c r="K2150" t="s">
        <v>2139</v>
      </c>
      <c r="L2150" t="s">
        <v>4344</v>
      </c>
      <c r="M2150">
        <v>1200</v>
      </c>
    </row>
    <row r="2151" spans="11:13">
      <c r="K2151" t="s">
        <v>2140</v>
      </c>
      <c r="L2151" t="s">
        <v>4345</v>
      </c>
      <c r="M2151">
        <v>2000</v>
      </c>
    </row>
    <row r="2152" spans="11:13">
      <c r="K2152" t="s">
        <v>2141</v>
      </c>
      <c r="L2152" t="s">
        <v>4346</v>
      </c>
      <c r="M2152">
        <v>2778</v>
      </c>
    </row>
    <row r="2153" spans="11:13">
      <c r="K2153" t="s">
        <v>2142</v>
      </c>
      <c r="L2153" t="s">
        <v>4347</v>
      </c>
      <c r="M2153">
        <v>1500</v>
      </c>
    </row>
    <row r="2154" spans="11:13">
      <c r="K2154" t="s">
        <v>2143</v>
      </c>
      <c r="L2154" t="s">
        <v>4347</v>
      </c>
      <c r="M2154">
        <v>1650</v>
      </c>
    </row>
    <row r="2155" spans="11:13">
      <c r="K2155" t="s">
        <v>2144</v>
      </c>
      <c r="L2155" t="s">
        <v>4347</v>
      </c>
      <c r="M2155">
        <v>1800</v>
      </c>
    </row>
    <row r="2156" spans="11:13">
      <c r="K2156" t="s">
        <v>2145</v>
      </c>
      <c r="L2156" t="s">
        <v>4347</v>
      </c>
      <c r="M2156">
        <v>2350</v>
      </c>
    </row>
    <row r="2157" spans="11:13">
      <c r="K2157" t="s">
        <v>2146</v>
      </c>
      <c r="L2157" t="s">
        <v>4348</v>
      </c>
      <c r="M2157">
        <v>2900</v>
      </c>
    </row>
    <row r="2158" spans="11:13">
      <c r="K2158" t="s">
        <v>2147</v>
      </c>
      <c r="L2158" t="s">
        <v>4347</v>
      </c>
      <c r="M2158">
        <v>3000</v>
      </c>
    </row>
    <row r="2159" spans="11:13">
      <c r="K2159" t="s">
        <v>2148</v>
      </c>
      <c r="L2159" t="s">
        <v>4348</v>
      </c>
      <c r="M2159">
        <v>3900</v>
      </c>
    </row>
    <row r="2160" spans="11:13">
      <c r="K2160" t="s">
        <v>2149</v>
      </c>
      <c r="L2160" t="s">
        <v>4348</v>
      </c>
      <c r="M2160">
        <v>5000</v>
      </c>
    </row>
    <row r="2161" spans="11:13">
      <c r="K2161" t="s">
        <v>2150</v>
      </c>
      <c r="L2161" t="s">
        <v>4349</v>
      </c>
      <c r="M2161">
        <v>1000</v>
      </c>
    </row>
    <row r="2162" spans="11:13">
      <c r="K2162" t="s">
        <v>2151</v>
      </c>
      <c r="L2162" t="s">
        <v>4349</v>
      </c>
      <c r="M2162">
        <v>2000</v>
      </c>
    </row>
    <row r="2163" spans="11:13">
      <c r="K2163" t="s">
        <v>2152</v>
      </c>
      <c r="L2163" t="s">
        <v>4349</v>
      </c>
      <c r="M2163">
        <v>3000</v>
      </c>
    </row>
    <row r="2164" spans="11:13">
      <c r="K2164" t="s">
        <v>2153</v>
      </c>
      <c r="L2164" t="s">
        <v>4349</v>
      </c>
      <c r="M2164">
        <v>4000</v>
      </c>
    </row>
    <row r="2165" spans="11:13">
      <c r="K2165" t="s">
        <v>2154</v>
      </c>
      <c r="L2165" t="s">
        <v>4349</v>
      </c>
      <c r="M2165">
        <v>5000</v>
      </c>
    </row>
    <row r="2166" spans="11:13">
      <c r="K2166" t="s">
        <v>2155</v>
      </c>
      <c r="L2166" t="s">
        <v>4350</v>
      </c>
      <c r="M2166">
        <v>2000</v>
      </c>
    </row>
    <row r="2167" spans="11:13">
      <c r="K2167" t="s">
        <v>2156</v>
      </c>
      <c r="L2167" t="s">
        <v>4350</v>
      </c>
      <c r="M2167">
        <v>3000</v>
      </c>
    </row>
    <row r="2168" spans="11:13">
      <c r="K2168" t="s">
        <v>2157</v>
      </c>
      <c r="L2168" t="s">
        <v>4350</v>
      </c>
      <c r="M2168">
        <v>5000</v>
      </c>
    </row>
    <row r="2169" spans="11:13">
      <c r="K2169" t="s">
        <v>2158</v>
      </c>
      <c r="L2169" t="s">
        <v>4351</v>
      </c>
      <c r="M2169">
        <v>3000</v>
      </c>
    </row>
    <row r="2170" spans="11:13">
      <c r="K2170" t="s">
        <v>2159</v>
      </c>
      <c r="L2170" t="s">
        <v>4351</v>
      </c>
      <c r="M2170">
        <v>5000</v>
      </c>
    </row>
    <row r="2171" spans="11:13">
      <c r="K2171" t="s">
        <v>2160</v>
      </c>
      <c r="L2171" t="s">
        <v>4352</v>
      </c>
      <c r="M2171">
        <v>4000</v>
      </c>
    </row>
    <row r="2172" spans="11:13">
      <c r="K2172" t="s">
        <v>2161</v>
      </c>
      <c r="L2172" t="s">
        <v>4352</v>
      </c>
      <c r="M2172">
        <v>5000</v>
      </c>
    </row>
    <row r="2173" spans="11:13">
      <c r="K2173" t="s">
        <v>2162</v>
      </c>
      <c r="L2173" t="s">
        <v>4353</v>
      </c>
      <c r="M2173">
        <v>1900</v>
      </c>
    </row>
    <row r="2174" spans="11:13">
      <c r="K2174" t="s">
        <v>2163</v>
      </c>
      <c r="L2174" t="s">
        <v>4353</v>
      </c>
      <c r="M2174">
        <v>2375</v>
      </c>
    </row>
    <row r="2175" spans="11:13">
      <c r="K2175" t="s">
        <v>2164</v>
      </c>
      <c r="L2175" t="s">
        <v>4353</v>
      </c>
      <c r="M2175">
        <v>2850</v>
      </c>
    </row>
    <row r="2176" spans="11:13">
      <c r="K2176" t="s">
        <v>2165</v>
      </c>
      <c r="L2176" t="s">
        <v>4353</v>
      </c>
      <c r="M2176">
        <v>3800</v>
      </c>
    </row>
    <row r="2177" spans="11:13">
      <c r="K2177" t="s">
        <v>2166</v>
      </c>
      <c r="L2177" t="s">
        <v>4354</v>
      </c>
      <c r="M2177">
        <v>2375</v>
      </c>
    </row>
    <row r="2178" spans="11:13">
      <c r="K2178" t="s">
        <v>2167</v>
      </c>
      <c r="L2178" t="s">
        <v>4354</v>
      </c>
      <c r="M2178">
        <v>2850</v>
      </c>
    </row>
    <row r="2179" spans="11:13">
      <c r="K2179" t="s">
        <v>2168</v>
      </c>
      <c r="L2179" t="s">
        <v>4353</v>
      </c>
      <c r="M2179">
        <v>4750</v>
      </c>
    </row>
    <row r="2180" spans="11:13">
      <c r="K2180" t="s">
        <v>2169</v>
      </c>
      <c r="L2180" t="s">
        <v>4355</v>
      </c>
      <c r="M2180">
        <v>3325</v>
      </c>
    </row>
    <row r="2181" spans="11:13">
      <c r="K2181" t="s">
        <v>2170</v>
      </c>
      <c r="L2181" t="s">
        <v>4354</v>
      </c>
      <c r="M2181">
        <v>3800</v>
      </c>
    </row>
    <row r="2182" spans="11:13">
      <c r="K2182" t="s">
        <v>2171</v>
      </c>
      <c r="L2182" t="s">
        <v>4355</v>
      </c>
      <c r="M2182">
        <v>4750</v>
      </c>
    </row>
    <row r="2183" spans="11:13">
      <c r="K2183" t="s">
        <v>2172</v>
      </c>
      <c r="L2183" t="s">
        <v>4356</v>
      </c>
      <c r="M2183">
        <v>1000</v>
      </c>
    </row>
    <row r="2184" spans="11:13">
      <c r="K2184" t="s">
        <v>2173</v>
      </c>
      <c r="L2184" t="s">
        <v>4356</v>
      </c>
      <c r="M2184">
        <v>1500</v>
      </c>
    </row>
    <row r="2185" spans="11:13">
      <c r="K2185" t="s">
        <v>2174</v>
      </c>
      <c r="L2185" t="s">
        <v>4357</v>
      </c>
      <c r="M2185">
        <v>2000</v>
      </c>
    </row>
    <row r="2186" spans="11:13">
      <c r="K2186" t="s">
        <v>2175</v>
      </c>
      <c r="L2186" t="s">
        <v>4357</v>
      </c>
      <c r="M2186">
        <v>2500</v>
      </c>
    </row>
    <row r="2187" spans="11:13">
      <c r="K2187" t="s">
        <v>2176</v>
      </c>
      <c r="L2187" t="s">
        <v>4357</v>
      </c>
      <c r="M2187">
        <v>3000</v>
      </c>
    </row>
    <row r="2188" spans="11:13">
      <c r="K2188" t="s">
        <v>2177</v>
      </c>
      <c r="L2188" t="s">
        <v>4357</v>
      </c>
      <c r="M2188">
        <v>4000</v>
      </c>
    </row>
    <row r="2189" spans="11:13">
      <c r="K2189" t="s">
        <v>2178</v>
      </c>
      <c r="L2189" t="s">
        <v>4358</v>
      </c>
      <c r="M2189">
        <v>1800</v>
      </c>
    </row>
    <row r="2190" spans="11:13">
      <c r="K2190" t="s">
        <v>2179</v>
      </c>
      <c r="L2190" t="s">
        <v>4358</v>
      </c>
      <c r="M2190">
        <v>2700</v>
      </c>
    </row>
    <row r="2191" spans="11:13">
      <c r="K2191" t="s">
        <v>2180</v>
      </c>
      <c r="L2191" t="s">
        <v>4357</v>
      </c>
      <c r="M2191">
        <v>5000</v>
      </c>
    </row>
    <row r="2192" spans="11:13">
      <c r="K2192" t="s">
        <v>2181</v>
      </c>
      <c r="L2192" t="s">
        <v>4359</v>
      </c>
      <c r="M2192">
        <v>2850</v>
      </c>
    </row>
    <row r="2193" spans="11:13">
      <c r="K2193" t="s">
        <v>2182</v>
      </c>
      <c r="L2193" t="s">
        <v>4359</v>
      </c>
      <c r="M2193">
        <v>3800</v>
      </c>
    </row>
    <row r="2194" spans="11:13">
      <c r="K2194" t="s">
        <v>2183</v>
      </c>
      <c r="L2194" t="s">
        <v>4359</v>
      </c>
      <c r="M2194">
        <v>4750</v>
      </c>
    </row>
    <row r="2195" spans="11:13">
      <c r="K2195" t="s">
        <v>2184</v>
      </c>
      <c r="L2195" t="s">
        <v>4360</v>
      </c>
      <c r="M2195">
        <v>1900</v>
      </c>
    </row>
    <row r="2196" spans="11:13">
      <c r="K2196" t="s">
        <v>2185</v>
      </c>
      <c r="L2196" t="s">
        <v>4360</v>
      </c>
      <c r="M2196">
        <v>2375</v>
      </c>
    </row>
    <row r="2197" spans="11:13">
      <c r="K2197" t="s">
        <v>2186</v>
      </c>
      <c r="L2197" t="s">
        <v>4361</v>
      </c>
      <c r="M2197">
        <v>2850</v>
      </c>
    </row>
    <row r="2198" spans="11:13">
      <c r="K2198" t="s">
        <v>2187</v>
      </c>
      <c r="L2198" t="s">
        <v>4362</v>
      </c>
      <c r="M2198">
        <v>2700</v>
      </c>
    </row>
    <row r="2199" spans="11:13">
      <c r="K2199" t="s">
        <v>2188</v>
      </c>
      <c r="L2199" t="s">
        <v>4362</v>
      </c>
      <c r="M2199">
        <v>4500</v>
      </c>
    </row>
    <row r="2200" spans="11:13">
      <c r="K2200" t="s">
        <v>2189</v>
      </c>
      <c r="L2200" t="s">
        <v>4363</v>
      </c>
      <c r="M2200">
        <v>2500</v>
      </c>
    </row>
    <row r="2201" spans="11:13">
      <c r="K2201" t="s">
        <v>2190</v>
      </c>
      <c r="L2201" t="s">
        <v>4364</v>
      </c>
      <c r="M2201">
        <v>1500</v>
      </c>
    </row>
    <row r="2202" spans="11:13">
      <c r="K2202" t="s">
        <v>2191</v>
      </c>
      <c r="L2202" t="s">
        <v>4364</v>
      </c>
      <c r="M2202">
        <v>2000</v>
      </c>
    </row>
    <row r="2203" spans="11:13">
      <c r="K2203" t="s">
        <v>2192</v>
      </c>
      <c r="L2203" t="s">
        <v>4363</v>
      </c>
      <c r="M2203">
        <v>3000</v>
      </c>
    </row>
    <row r="2204" spans="11:13">
      <c r="K2204" t="s">
        <v>2193</v>
      </c>
      <c r="L2204" t="s">
        <v>4364</v>
      </c>
      <c r="M2204">
        <v>2500</v>
      </c>
    </row>
    <row r="2205" spans="11:13">
      <c r="K2205" t="s">
        <v>2194</v>
      </c>
      <c r="L2205" t="s">
        <v>4364</v>
      </c>
      <c r="M2205">
        <v>3000</v>
      </c>
    </row>
    <row r="2206" spans="11:13">
      <c r="K2206" t="s">
        <v>2195</v>
      </c>
      <c r="L2206" t="s">
        <v>4364</v>
      </c>
      <c r="M2206">
        <v>4000</v>
      </c>
    </row>
    <row r="2207" spans="11:13">
      <c r="K2207" t="s">
        <v>2196</v>
      </c>
      <c r="L2207" t="s">
        <v>4365</v>
      </c>
      <c r="M2207">
        <v>3500</v>
      </c>
    </row>
    <row r="2208" spans="11:13">
      <c r="K2208" t="s">
        <v>2197</v>
      </c>
      <c r="L2208" t="s">
        <v>4365</v>
      </c>
      <c r="M2208">
        <v>5000</v>
      </c>
    </row>
    <row r="2209" spans="11:13">
      <c r="K2209" t="s">
        <v>2198</v>
      </c>
      <c r="L2209" t="s">
        <v>4366</v>
      </c>
      <c r="M2209">
        <v>4000</v>
      </c>
    </row>
    <row r="2210" spans="11:13">
      <c r="K2210" t="s">
        <v>2199</v>
      </c>
      <c r="L2210" t="s">
        <v>4367</v>
      </c>
      <c r="M2210">
        <v>3000</v>
      </c>
    </row>
    <row r="2211" spans="11:13">
      <c r="K2211" t="s">
        <v>2200</v>
      </c>
      <c r="L2211" t="s">
        <v>4367</v>
      </c>
      <c r="M2211">
        <v>4000</v>
      </c>
    </row>
    <row r="2212" spans="11:13">
      <c r="K2212" t="s">
        <v>2201</v>
      </c>
      <c r="L2212" t="s">
        <v>4367</v>
      </c>
      <c r="M2212">
        <v>5000</v>
      </c>
    </row>
    <row r="2213" spans="11:13">
      <c r="K2213" t="s">
        <v>2202</v>
      </c>
      <c r="L2213" t="s">
        <v>4368</v>
      </c>
      <c r="M2213">
        <v>1500</v>
      </c>
    </row>
    <row r="2214" spans="11:13">
      <c r="K2214" t="s">
        <v>2203</v>
      </c>
      <c r="L2214" t="s">
        <v>4368</v>
      </c>
      <c r="M2214">
        <v>2000</v>
      </c>
    </row>
    <row r="2215" spans="11:13">
      <c r="K2215" t="s">
        <v>2204</v>
      </c>
      <c r="L2215" t="s">
        <v>4368</v>
      </c>
      <c r="M2215">
        <v>3000</v>
      </c>
    </row>
    <row r="2216" spans="11:13">
      <c r="K2216" t="s">
        <v>2205</v>
      </c>
      <c r="L2216" t="s">
        <v>4369</v>
      </c>
      <c r="M2216">
        <v>3000</v>
      </c>
    </row>
    <row r="2217" spans="11:13">
      <c r="K2217" t="s">
        <v>2206</v>
      </c>
      <c r="L2217" t="s">
        <v>4369</v>
      </c>
      <c r="M2217">
        <v>5000</v>
      </c>
    </row>
    <row r="2218" spans="11:13">
      <c r="K2218" t="s">
        <v>2207</v>
      </c>
      <c r="L2218" t="s">
        <v>4368</v>
      </c>
      <c r="M2218">
        <v>5000</v>
      </c>
    </row>
    <row r="2219" spans="11:13">
      <c r="K2219" t="s">
        <v>2208</v>
      </c>
      <c r="L2219" t="s">
        <v>4370</v>
      </c>
      <c r="M2219">
        <v>1500</v>
      </c>
    </row>
    <row r="2220" spans="11:13">
      <c r="K2220" t="s">
        <v>2209</v>
      </c>
      <c r="L2220" t="s">
        <v>4371</v>
      </c>
      <c r="M2220">
        <v>2000</v>
      </c>
    </row>
    <row r="2221" spans="11:13">
      <c r="K2221" t="s">
        <v>2210</v>
      </c>
      <c r="L2221" t="s">
        <v>4371</v>
      </c>
      <c r="M2221">
        <v>3000</v>
      </c>
    </row>
    <row r="2222" spans="11:13">
      <c r="K2222" t="s">
        <v>2211</v>
      </c>
      <c r="L2222" t="s">
        <v>4372</v>
      </c>
      <c r="M2222">
        <v>1500</v>
      </c>
    </row>
    <row r="2223" spans="11:13">
      <c r="K2223" t="s">
        <v>2212</v>
      </c>
      <c r="L2223" t="s">
        <v>4372</v>
      </c>
      <c r="M2223">
        <v>2000</v>
      </c>
    </row>
    <row r="2224" spans="11:13">
      <c r="K2224" t="s">
        <v>2213</v>
      </c>
      <c r="L2224" t="s">
        <v>4373</v>
      </c>
      <c r="M2224">
        <v>3000</v>
      </c>
    </row>
    <row r="2225" spans="11:13">
      <c r="K2225" t="s">
        <v>2214</v>
      </c>
      <c r="L2225" t="s">
        <v>4374</v>
      </c>
      <c r="M2225">
        <v>2850</v>
      </c>
    </row>
    <row r="2226" spans="11:13">
      <c r="K2226" t="s">
        <v>2215</v>
      </c>
      <c r="L2226" t="s">
        <v>4374</v>
      </c>
      <c r="M2226">
        <v>3325</v>
      </c>
    </row>
    <row r="2227" spans="11:13">
      <c r="K2227" t="s">
        <v>2216</v>
      </c>
      <c r="L2227" t="s">
        <v>4373</v>
      </c>
      <c r="M2227">
        <v>5000</v>
      </c>
    </row>
    <row r="2228" spans="11:13">
      <c r="K2228" t="s">
        <v>2217</v>
      </c>
      <c r="L2228" t="s">
        <v>4375</v>
      </c>
      <c r="M2228">
        <v>2000</v>
      </c>
    </row>
    <row r="2229" spans="11:13">
      <c r="K2229" t="s">
        <v>2218</v>
      </c>
      <c r="L2229" t="s">
        <v>4375</v>
      </c>
      <c r="M2229">
        <v>3000</v>
      </c>
    </row>
    <row r="2230" spans="11:13">
      <c r="K2230" t="s">
        <v>2219</v>
      </c>
      <c r="L2230" t="s">
        <v>4375</v>
      </c>
      <c r="M2230">
        <v>5000</v>
      </c>
    </row>
    <row r="2231" spans="11:13">
      <c r="K2231" t="s">
        <v>2220</v>
      </c>
      <c r="L2231" t="s">
        <v>4376</v>
      </c>
      <c r="M2231">
        <v>2000</v>
      </c>
    </row>
    <row r="2232" spans="11:13">
      <c r="K2232" t="s">
        <v>2221</v>
      </c>
      <c r="L2232" t="s">
        <v>4376</v>
      </c>
      <c r="M2232">
        <v>2500</v>
      </c>
    </row>
    <row r="2233" spans="11:13">
      <c r="K2233" t="s">
        <v>2222</v>
      </c>
      <c r="L2233" t="s">
        <v>4376</v>
      </c>
      <c r="M2233">
        <v>3000</v>
      </c>
    </row>
    <row r="2234" spans="11:13">
      <c r="K2234" t="s">
        <v>2223</v>
      </c>
      <c r="L2234" t="s">
        <v>4377</v>
      </c>
      <c r="M2234">
        <v>2000</v>
      </c>
    </row>
    <row r="2235" spans="11:13">
      <c r="K2235" t="s">
        <v>2224</v>
      </c>
      <c r="L2235" t="s">
        <v>4377</v>
      </c>
      <c r="M2235">
        <v>3000</v>
      </c>
    </row>
    <row r="2236" spans="11:13">
      <c r="K2236" t="s">
        <v>2225</v>
      </c>
      <c r="L2236" t="s">
        <v>4377</v>
      </c>
      <c r="M2236">
        <v>5000</v>
      </c>
    </row>
    <row r="2237" spans="11:13">
      <c r="K2237" t="s">
        <v>2226</v>
      </c>
      <c r="L2237" t="s">
        <v>4378</v>
      </c>
      <c r="M2237">
        <v>3000</v>
      </c>
    </row>
    <row r="2238" spans="11:13">
      <c r="K2238" t="s">
        <v>2227</v>
      </c>
      <c r="L2238" t="s">
        <v>4378</v>
      </c>
      <c r="M2238">
        <v>5000</v>
      </c>
    </row>
    <row r="2239" spans="11:13">
      <c r="K2239" t="s">
        <v>2228</v>
      </c>
      <c r="L2239" t="s">
        <v>4379</v>
      </c>
      <c r="M2239">
        <v>1100</v>
      </c>
    </row>
    <row r="2240" spans="11:13">
      <c r="K2240" t="s">
        <v>2229</v>
      </c>
      <c r="L2240" t="s">
        <v>4379</v>
      </c>
      <c r="M2240">
        <v>1650</v>
      </c>
    </row>
    <row r="2241" spans="11:13">
      <c r="K2241" t="s">
        <v>2230</v>
      </c>
      <c r="L2241" t="s">
        <v>4379</v>
      </c>
      <c r="M2241">
        <v>2200</v>
      </c>
    </row>
    <row r="2242" spans="11:13">
      <c r="K2242" t="s">
        <v>2231</v>
      </c>
      <c r="L2242" t="s">
        <v>4379</v>
      </c>
      <c r="M2242">
        <v>3300</v>
      </c>
    </row>
    <row r="2243" spans="11:13">
      <c r="K2243" t="s">
        <v>2232</v>
      </c>
      <c r="L2243" t="s">
        <v>4379</v>
      </c>
      <c r="M2243">
        <v>5500</v>
      </c>
    </row>
    <row r="2244" spans="11:13">
      <c r="K2244" t="s">
        <v>2233</v>
      </c>
      <c r="L2244" t="s">
        <v>4380</v>
      </c>
      <c r="M2244">
        <v>950</v>
      </c>
    </row>
    <row r="2245" spans="11:13">
      <c r="K2245" t="s">
        <v>2234</v>
      </c>
      <c r="L2245" t="s">
        <v>4380</v>
      </c>
      <c r="M2245">
        <v>1425</v>
      </c>
    </row>
    <row r="2246" spans="11:13">
      <c r="K2246" t="s">
        <v>2235</v>
      </c>
      <c r="L2246" t="s">
        <v>4380</v>
      </c>
      <c r="M2246">
        <v>1900</v>
      </c>
    </row>
    <row r="2247" spans="11:13">
      <c r="K2247" t="s">
        <v>2236</v>
      </c>
      <c r="L2247" t="s">
        <v>4380</v>
      </c>
      <c r="M2247">
        <v>2850</v>
      </c>
    </row>
    <row r="2248" spans="11:13">
      <c r="K2248" t="s">
        <v>2237</v>
      </c>
      <c r="L2248" t="s">
        <v>4380</v>
      </c>
      <c r="M2248">
        <v>4750</v>
      </c>
    </row>
    <row r="2249" spans="11:13">
      <c r="K2249" t="s">
        <v>2238</v>
      </c>
      <c r="L2249" t="s">
        <v>4381</v>
      </c>
      <c r="M2249">
        <v>3000</v>
      </c>
    </row>
    <row r="2250" spans="11:13">
      <c r="K2250" t="s">
        <v>2239</v>
      </c>
      <c r="L2250" t="s">
        <v>4381</v>
      </c>
      <c r="M2250">
        <v>3500</v>
      </c>
    </row>
    <row r="2251" spans="11:13">
      <c r="K2251" t="s">
        <v>2240</v>
      </c>
      <c r="L2251" t="s">
        <v>4382</v>
      </c>
      <c r="M2251">
        <v>1050</v>
      </c>
    </row>
    <row r="2252" spans="11:13">
      <c r="K2252" t="s">
        <v>2241</v>
      </c>
      <c r="L2252" t="s">
        <v>4382</v>
      </c>
      <c r="M2252">
        <v>1400</v>
      </c>
    </row>
    <row r="2253" spans="11:13">
      <c r="K2253" t="s">
        <v>2242</v>
      </c>
      <c r="L2253" t="s">
        <v>4382</v>
      </c>
      <c r="M2253">
        <v>2100</v>
      </c>
    </row>
    <row r="2254" spans="11:13">
      <c r="K2254" t="s">
        <v>2243</v>
      </c>
      <c r="L2254" t="s">
        <v>4382</v>
      </c>
      <c r="M2254">
        <v>2800</v>
      </c>
    </row>
    <row r="2255" spans="11:13">
      <c r="K2255" t="s">
        <v>2244</v>
      </c>
      <c r="L2255" t="s">
        <v>4382</v>
      </c>
      <c r="M2255">
        <v>3400</v>
      </c>
    </row>
    <row r="2256" spans="11:13">
      <c r="K2256" t="s">
        <v>2245</v>
      </c>
      <c r="L2256" t="s">
        <v>4383</v>
      </c>
      <c r="M2256">
        <v>2850</v>
      </c>
    </row>
    <row r="2257" spans="11:13">
      <c r="K2257" t="s">
        <v>2246</v>
      </c>
      <c r="L2257" t="s">
        <v>4383</v>
      </c>
      <c r="M2257">
        <v>3800</v>
      </c>
    </row>
    <row r="2258" spans="11:13">
      <c r="K2258" t="s">
        <v>2247</v>
      </c>
      <c r="L2258" t="s">
        <v>4383</v>
      </c>
      <c r="M2258">
        <v>4750</v>
      </c>
    </row>
    <row r="2259" spans="11:13">
      <c r="K2259" t="s">
        <v>2248</v>
      </c>
      <c r="L2259" t="s">
        <v>4384</v>
      </c>
      <c r="M2259">
        <v>1000</v>
      </c>
    </row>
    <row r="2260" spans="11:13">
      <c r="K2260" t="s">
        <v>2249</v>
      </c>
      <c r="L2260" t="s">
        <v>4384</v>
      </c>
      <c r="M2260">
        <v>1500</v>
      </c>
    </row>
    <row r="2261" spans="11:13">
      <c r="K2261" t="s">
        <v>2250</v>
      </c>
      <c r="L2261" t="s">
        <v>4384</v>
      </c>
      <c r="M2261">
        <v>2000</v>
      </c>
    </row>
    <row r="2262" spans="11:13">
      <c r="K2262" t="s">
        <v>2251</v>
      </c>
      <c r="L2262" t="s">
        <v>4385</v>
      </c>
      <c r="M2262">
        <v>1900</v>
      </c>
    </row>
    <row r="2263" spans="11:13">
      <c r="K2263" t="s">
        <v>2252</v>
      </c>
      <c r="L2263" t="s">
        <v>4385</v>
      </c>
      <c r="M2263">
        <v>2850</v>
      </c>
    </row>
    <row r="2264" spans="11:13">
      <c r="K2264" t="s">
        <v>2253</v>
      </c>
      <c r="L2264" t="s">
        <v>4386</v>
      </c>
      <c r="M2264">
        <v>2000</v>
      </c>
    </row>
    <row r="2265" spans="11:13">
      <c r="K2265" t="s">
        <v>2254</v>
      </c>
      <c r="L2265" t="s">
        <v>4387</v>
      </c>
      <c r="M2265">
        <v>950</v>
      </c>
    </row>
    <row r="2266" spans="11:13">
      <c r="K2266" t="s">
        <v>2255</v>
      </c>
      <c r="L2266" t="s">
        <v>4387</v>
      </c>
      <c r="M2266">
        <v>1425</v>
      </c>
    </row>
    <row r="2267" spans="11:13">
      <c r="K2267" t="s">
        <v>2256</v>
      </c>
      <c r="L2267" t="s">
        <v>4387</v>
      </c>
      <c r="M2267">
        <v>1900</v>
      </c>
    </row>
    <row r="2268" spans="11:13">
      <c r="K2268" t="s">
        <v>2257</v>
      </c>
      <c r="L2268" t="s">
        <v>4388</v>
      </c>
      <c r="M2268">
        <v>2000</v>
      </c>
    </row>
    <row r="2269" spans="11:13">
      <c r="K2269" t="s">
        <v>2258</v>
      </c>
      <c r="L2269" t="s">
        <v>4388</v>
      </c>
      <c r="M2269">
        <v>3000</v>
      </c>
    </row>
    <row r="2270" spans="11:13">
      <c r="K2270" t="s">
        <v>2259</v>
      </c>
      <c r="L2270" t="s">
        <v>4388</v>
      </c>
      <c r="M2270">
        <v>5000</v>
      </c>
    </row>
    <row r="2271" spans="11:13">
      <c r="K2271" t="s">
        <v>2260</v>
      </c>
      <c r="L2271" t="s">
        <v>4389</v>
      </c>
      <c r="M2271">
        <v>2850</v>
      </c>
    </row>
    <row r="2272" spans="11:13">
      <c r="K2272" t="s">
        <v>2261</v>
      </c>
      <c r="L2272" t="s">
        <v>4389</v>
      </c>
      <c r="M2272">
        <v>4750</v>
      </c>
    </row>
    <row r="2273" spans="11:13">
      <c r="K2273" t="s">
        <v>2262</v>
      </c>
      <c r="L2273" t="s">
        <v>4390</v>
      </c>
      <c r="M2273">
        <v>3000</v>
      </c>
    </row>
    <row r="2274" spans="11:13">
      <c r="K2274" t="s">
        <v>2263</v>
      </c>
      <c r="L2274" t="s">
        <v>4391</v>
      </c>
      <c r="M2274">
        <v>2000</v>
      </c>
    </row>
    <row r="2275" spans="11:13">
      <c r="K2275" t="s">
        <v>2264</v>
      </c>
      <c r="L2275" t="s">
        <v>4391</v>
      </c>
      <c r="M2275">
        <v>3000</v>
      </c>
    </row>
    <row r="2276" spans="11:13">
      <c r="K2276" t="s">
        <v>2265</v>
      </c>
      <c r="L2276" t="s">
        <v>4392</v>
      </c>
      <c r="M2276">
        <v>2550</v>
      </c>
    </row>
    <row r="2277" spans="11:13">
      <c r="K2277" t="s">
        <v>2266</v>
      </c>
      <c r="L2277" t="s">
        <v>4391</v>
      </c>
      <c r="M2277">
        <v>2000</v>
      </c>
    </row>
    <row r="2278" spans="11:13">
      <c r="K2278" t="s">
        <v>2267</v>
      </c>
      <c r="L2278" t="s">
        <v>4391</v>
      </c>
      <c r="M2278">
        <v>3000</v>
      </c>
    </row>
    <row r="2279" spans="11:13">
      <c r="K2279" t="s">
        <v>2268</v>
      </c>
      <c r="L2279" t="s">
        <v>4392</v>
      </c>
      <c r="M2279">
        <v>4250</v>
      </c>
    </row>
    <row r="2280" spans="11:13">
      <c r="K2280" t="s">
        <v>2269</v>
      </c>
      <c r="L2280" t="s">
        <v>4393</v>
      </c>
      <c r="M2280">
        <v>950</v>
      </c>
    </row>
    <row r="2281" spans="11:13">
      <c r="K2281" t="s">
        <v>2270</v>
      </c>
      <c r="L2281" t="s">
        <v>4393</v>
      </c>
      <c r="M2281">
        <v>1425</v>
      </c>
    </row>
    <row r="2282" spans="11:13">
      <c r="K2282" t="s">
        <v>2271</v>
      </c>
      <c r="L2282" t="s">
        <v>4393</v>
      </c>
      <c r="M2282">
        <v>1900</v>
      </c>
    </row>
    <row r="2283" spans="11:13">
      <c r="K2283" t="s">
        <v>2272</v>
      </c>
      <c r="L2283" t="s">
        <v>4394</v>
      </c>
      <c r="M2283">
        <v>2850</v>
      </c>
    </row>
    <row r="2284" spans="11:13">
      <c r="K2284" t="s">
        <v>2273</v>
      </c>
      <c r="L2284" t="s">
        <v>4394</v>
      </c>
      <c r="M2284">
        <v>4750</v>
      </c>
    </row>
    <row r="2285" spans="11:13">
      <c r="K2285" t="s">
        <v>2274</v>
      </c>
      <c r="L2285" t="s">
        <v>4393</v>
      </c>
      <c r="M2285">
        <v>2375</v>
      </c>
    </row>
    <row r="2286" spans="11:13">
      <c r="K2286" t="s">
        <v>2275</v>
      </c>
      <c r="L2286" t="s">
        <v>4395</v>
      </c>
      <c r="M2286">
        <v>2700</v>
      </c>
    </row>
    <row r="2287" spans="11:13">
      <c r="K2287" t="s">
        <v>2276</v>
      </c>
      <c r="L2287" t="s">
        <v>4396</v>
      </c>
      <c r="M2287">
        <v>3400</v>
      </c>
    </row>
    <row r="2288" spans="11:13">
      <c r="K2288" t="s">
        <v>2277</v>
      </c>
      <c r="L2288" t="s">
        <v>4393</v>
      </c>
      <c r="M2288">
        <v>3800</v>
      </c>
    </row>
    <row r="2289" spans="11:13">
      <c r="K2289" t="s">
        <v>2278</v>
      </c>
      <c r="L2289" t="s">
        <v>4397</v>
      </c>
      <c r="M2289">
        <v>2500</v>
      </c>
    </row>
    <row r="2290" spans="11:13">
      <c r="K2290" t="s">
        <v>2279</v>
      </c>
      <c r="L2290" t="s">
        <v>4397</v>
      </c>
      <c r="M2290">
        <v>3000</v>
      </c>
    </row>
    <row r="2291" spans="11:13">
      <c r="K2291" t="s">
        <v>2280</v>
      </c>
      <c r="L2291" t="s">
        <v>4397</v>
      </c>
      <c r="M2291">
        <v>5000</v>
      </c>
    </row>
    <row r="2292" spans="11:13">
      <c r="K2292" t="s">
        <v>2281</v>
      </c>
      <c r="L2292" t="s">
        <v>4398</v>
      </c>
      <c r="M2292">
        <v>3500</v>
      </c>
    </row>
    <row r="2293" spans="11:13">
      <c r="K2293" t="s">
        <v>2282</v>
      </c>
      <c r="L2293" t="s">
        <v>4399</v>
      </c>
      <c r="M2293">
        <v>2000</v>
      </c>
    </row>
    <row r="2294" spans="11:13">
      <c r="K2294" t="s">
        <v>2283</v>
      </c>
      <c r="L2294" t="s">
        <v>4400</v>
      </c>
      <c r="M2294">
        <v>3000</v>
      </c>
    </row>
    <row r="2295" spans="11:13">
      <c r="K2295" t="s">
        <v>2284</v>
      </c>
      <c r="L2295" t="s">
        <v>4401</v>
      </c>
      <c r="M2295">
        <v>1800</v>
      </c>
    </row>
    <row r="2296" spans="11:13">
      <c r="K2296" t="s">
        <v>2285</v>
      </c>
      <c r="L2296" t="s">
        <v>4402</v>
      </c>
      <c r="M2296">
        <v>2892</v>
      </c>
    </row>
    <row r="2297" spans="11:13">
      <c r="K2297" t="s">
        <v>2286</v>
      </c>
      <c r="L2297" t="s">
        <v>4403</v>
      </c>
      <c r="M2297">
        <v>3680</v>
      </c>
    </row>
    <row r="2298" spans="11:13">
      <c r="K2298" t="s">
        <v>2287</v>
      </c>
      <c r="L2298" t="s">
        <v>4404</v>
      </c>
      <c r="M2298">
        <v>950</v>
      </c>
    </row>
    <row r="2299" spans="11:13">
      <c r="K2299" t="s">
        <v>2288</v>
      </c>
      <c r="L2299" t="s">
        <v>4404</v>
      </c>
      <c r="M2299">
        <v>1425</v>
      </c>
    </row>
    <row r="2300" spans="11:13">
      <c r="K2300" t="s">
        <v>2289</v>
      </c>
      <c r="L2300" t="s">
        <v>4404</v>
      </c>
      <c r="M2300">
        <v>1900</v>
      </c>
    </row>
    <row r="2301" spans="11:13">
      <c r="K2301" t="s">
        <v>2290</v>
      </c>
      <c r="L2301" t="s">
        <v>4405</v>
      </c>
      <c r="M2301">
        <v>3000</v>
      </c>
    </row>
    <row r="2302" spans="11:13">
      <c r="K2302" t="s">
        <v>2291</v>
      </c>
      <c r="L2302" t="s">
        <v>4406</v>
      </c>
      <c r="M2302">
        <v>3500</v>
      </c>
    </row>
    <row r="2303" spans="11:13">
      <c r="K2303" t="s">
        <v>2292</v>
      </c>
      <c r="L2303" t="s">
        <v>4406</v>
      </c>
      <c r="M2303">
        <v>5000</v>
      </c>
    </row>
    <row r="2304" spans="11:13">
      <c r="K2304" t="s">
        <v>2293</v>
      </c>
      <c r="L2304" t="s">
        <v>4407</v>
      </c>
      <c r="M2304">
        <v>2000</v>
      </c>
    </row>
    <row r="2305" spans="11:13">
      <c r="K2305" t="s">
        <v>2294</v>
      </c>
      <c r="L2305" t="s">
        <v>4407</v>
      </c>
      <c r="M2305">
        <v>3000</v>
      </c>
    </row>
    <row r="2306" spans="11:13">
      <c r="K2306" t="s">
        <v>2295</v>
      </c>
      <c r="L2306" t="s">
        <v>4408</v>
      </c>
      <c r="M2306">
        <v>3000</v>
      </c>
    </row>
    <row r="2307" spans="11:13">
      <c r="K2307" t="s">
        <v>2296</v>
      </c>
      <c r="L2307" t="s">
        <v>4409</v>
      </c>
      <c r="M2307">
        <v>1350</v>
      </c>
    </row>
    <row r="2308" spans="11:13">
      <c r="K2308" t="s">
        <v>2297</v>
      </c>
      <c r="L2308" t="s">
        <v>4409</v>
      </c>
      <c r="M2308">
        <v>2700</v>
      </c>
    </row>
    <row r="2309" spans="11:13">
      <c r="K2309" t="s">
        <v>2298</v>
      </c>
      <c r="L2309" t="s">
        <v>4410</v>
      </c>
      <c r="M2309">
        <v>1900</v>
      </c>
    </row>
    <row r="2310" spans="11:13">
      <c r="K2310" t="s">
        <v>2299</v>
      </c>
      <c r="L2310" t="s">
        <v>4411</v>
      </c>
      <c r="M2310">
        <v>950</v>
      </c>
    </row>
    <row r="2311" spans="11:13">
      <c r="K2311" t="s">
        <v>2300</v>
      </c>
      <c r="L2311" t="s">
        <v>4412</v>
      </c>
      <c r="M2311">
        <v>1900</v>
      </c>
    </row>
    <row r="2312" spans="11:13">
      <c r="K2312" t="s">
        <v>2301</v>
      </c>
      <c r="L2312" t="s">
        <v>4410</v>
      </c>
      <c r="M2312">
        <v>2850</v>
      </c>
    </row>
    <row r="2313" spans="11:13">
      <c r="K2313" t="s">
        <v>2302</v>
      </c>
      <c r="L2313" t="s">
        <v>4413</v>
      </c>
      <c r="M2313">
        <v>1900</v>
      </c>
    </row>
    <row r="2314" spans="11:13">
      <c r="K2314" t="s">
        <v>2303</v>
      </c>
      <c r="L2314" t="s">
        <v>4413</v>
      </c>
      <c r="M2314">
        <v>2850</v>
      </c>
    </row>
    <row r="2315" spans="11:13">
      <c r="K2315" t="s">
        <v>2304</v>
      </c>
      <c r="L2315" t="s">
        <v>4413</v>
      </c>
      <c r="M2315">
        <v>4750</v>
      </c>
    </row>
    <row r="2316" spans="11:13">
      <c r="K2316" t="s">
        <v>2305</v>
      </c>
      <c r="L2316" t="s">
        <v>4414</v>
      </c>
      <c r="M2316">
        <v>3000</v>
      </c>
    </row>
    <row r="2317" spans="11:13">
      <c r="K2317" t="s">
        <v>2306</v>
      </c>
      <c r="L2317" t="s">
        <v>4415</v>
      </c>
      <c r="M2317">
        <v>5000</v>
      </c>
    </row>
    <row r="2318" spans="11:13">
      <c r="K2318" t="s">
        <v>2307</v>
      </c>
      <c r="L2318" t="s">
        <v>4416</v>
      </c>
      <c r="M2318">
        <v>3000</v>
      </c>
    </row>
    <row r="2319" spans="11:13">
      <c r="K2319" t="s">
        <v>2308</v>
      </c>
      <c r="L2319" t="s">
        <v>4417</v>
      </c>
      <c r="M2319">
        <v>2000</v>
      </c>
    </row>
    <row r="2320" spans="11:13">
      <c r="K2320" t="s">
        <v>2309</v>
      </c>
      <c r="L2320" t="s">
        <v>4418</v>
      </c>
      <c r="M2320">
        <v>2500</v>
      </c>
    </row>
    <row r="2321" spans="11:13">
      <c r="K2321" t="s">
        <v>2310</v>
      </c>
      <c r="L2321" t="s">
        <v>4419</v>
      </c>
      <c r="M2321">
        <v>3000</v>
      </c>
    </row>
    <row r="2322" spans="11:13">
      <c r="K2322" t="s">
        <v>2311</v>
      </c>
      <c r="L2322" t="s">
        <v>4420</v>
      </c>
      <c r="M2322">
        <v>1500</v>
      </c>
    </row>
    <row r="2323" spans="11:13">
      <c r="K2323" t="s">
        <v>2312</v>
      </c>
      <c r="L2323" t="s">
        <v>4420</v>
      </c>
      <c r="M2323">
        <v>2000</v>
      </c>
    </row>
    <row r="2324" spans="11:13">
      <c r="K2324" t="s">
        <v>2313</v>
      </c>
      <c r="L2324" t="s">
        <v>4421</v>
      </c>
      <c r="M2324">
        <v>2375</v>
      </c>
    </row>
    <row r="2325" spans="11:13">
      <c r="K2325" t="s">
        <v>2314</v>
      </c>
      <c r="L2325" t="s">
        <v>4422</v>
      </c>
      <c r="M2325">
        <v>2850</v>
      </c>
    </row>
    <row r="2326" spans="11:13">
      <c r="K2326" t="s">
        <v>2315</v>
      </c>
      <c r="L2326" t="s">
        <v>4422</v>
      </c>
      <c r="M2326">
        <v>4750</v>
      </c>
    </row>
    <row r="2327" spans="11:13">
      <c r="K2327" t="s">
        <v>2316</v>
      </c>
      <c r="L2327" t="s">
        <v>4421</v>
      </c>
      <c r="M2327">
        <v>3325</v>
      </c>
    </row>
    <row r="2328" spans="11:13">
      <c r="K2328" t="s">
        <v>2317</v>
      </c>
      <c r="L2328" t="s">
        <v>4423</v>
      </c>
      <c r="M2328">
        <v>3000</v>
      </c>
    </row>
    <row r="2329" spans="11:13">
      <c r="K2329" t="s">
        <v>2318</v>
      </c>
      <c r="L2329" t="s">
        <v>4423</v>
      </c>
      <c r="M2329">
        <v>4000</v>
      </c>
    </row>
    <row r="2330" spans="11:13">
      <c r="K2330" t="s">
        <v>2319</v>
      </c>
      <c r="L2330" t="s">
        <v>4423</v>
      </c>
      <c r="M2330">
        <v>5000</v>
      </c>
    </row>
    <row r="2331" spans="11:13">
      <c r="K2331" t="s">
        <v>2320</v>
      </c>
      <c r="L2331" t="s">
        <v>4424</v>
      </c>
      <c r="M2331">
        <v>3000</v>
      </c>
    </row>
    <row r="2332" spans="11:13">
      <c r="K2332" t="s">
        <v>2321</v>
      </c>
      <c r="L2332" t="s">
        <v>4424</v>
      </c>
      <c r="M2332">
        <v>4000</v>
      </c>
    </row>
    <row r="2333" spans="11:13">
      <c r="K2333" t="s">
        <v>2322</v>
      </c>
      <c r="L2333" t="s">
        <v>4424</v>
      </c>
      <c r="M2333">
        <v>5000</v>
      </c>
    </row>
    <row r="2334" spans="11:13">
      <c r="K2334" t="s">
        <v>2323</v>
      </c>
      <c r="L2334" t="s">
        <v>4425</v>
      </c>
      <c r="M2334">
        <v>3000</v>
      </c>
    </row>
    <row r="2335" spans="11:13">
      <c r="K2335" t="s">
        <v>2324</v>
      </c>
      <c r="L2335" t="s">
        <v>4426</v>
      </c>
      <c r="M2335">
        <v>3500</v>
      </c>
    </row>
    <row r="2336" spans="11:13">
      <c r="K2336" t="s">
        <v>2325</v>
      </c>
      <c r="L2336" t="s">
        <v>4427</v>
      </c>
      <c r="M2336">
        <v>5000</v>
      </c>
    </row>
    <row r="2337" spans="11:13">
      <c r="K2337" t="s">
        <v>2326</v>
      </c>
      <c r="L2337" t="s">
        <v>4428</v>
      </c>
      <c r="M2337">
        <v>10000</v>
      </c>
    </row>
    <row r="2338" spans="11:13">
      <c r="K2338" t="s">
        <v>2327</v>
      </c>
      <c r="L2338" t="s">
        <v>4429</v>
      </c>
      <c r="M2338">
        <v>5500</v>
      </c>
    </row>
    <row r="2339" spans="11:13">
      <c r="K2339" t="s">
        <v>2328</v>
      </c>
      <c r="L2339" t="s">
        <v>4429</v>
      </c>
      <c r="M2339">
        <v>8000</v>
      </c>
    </row>
    <row r="2340" spans="11:13">
      <c r="K2340" t="s">
        <v>2329</v>
      </c>
      <c r="L2340" t="s">
        <v>4430</v>
      </c>
      <c r="M2340">
        <v>2500</v>
      </c>
    </row>
    <row r="2341" spans="11:13">
      <c r="K2341" t="s">
        <v>2330</v>
      </c>
      <c r="L2341" t="s">
        <v>4431</v>
      </c>
      <c r="M2341">
        <v>3000</v>
      </c>
    </row>
    <row r="2342" spans="11:13">
      <c r="K2342" t="s">
        <v>2331</v>
      </c>
      <c r="L2342" t="s">
        <v>4432</v>
      </c>
      <c r="M2342">
        <v>4000</v>
      </c>
    </row>
    <row r="2343" spans="11:13">
      <c r="K2343" t="s">
        <v>2332</v>
      </c>
      <c r="L2343" t="s">
        <v>4433</v>
      </c>
      <c r="M2343">
        <v>5000</v>
      </c>
    </row>
    <row r="2344" spans="11:13">
      <c r="K2344" t="s">
        <v>2333</v>
      </c>
      <c r="L2344" t="s">
        <v>4434</v>
      </c>
      <c r="M2344">
        <v>4000</v>
      </c>
    </row>
    <row r="2345" spans="11:13">
      <c r="K2345" t="s">
        <v>2334</v>
      </c>
      <c r="L2345" t="s">
        <v>4435</v>
      </c>
      <c r="M2345">
        <v>5000</v>
      </c>
    </row>
    <row r="2346" spans="11:13">
      <c r="K2346" t="s">
        <v>2335</v>
      </c>
      <c r="L2346" t="s">
        <v>4436</v>
      </c>
      <c r="M2346">
        <v>3000</v>
      </c>
    </row>
    <row r="2347" spans="11:13">
      <c r="K2347" t="s">
        <v>2336</v>
      </c>
      <c r="L2347" t="s">
        <v>4437</v>
      </c>
      <c r="M2347">
        <v>3150</v>
      </c>
    </row>
    <row r="2348" spans="11:13">
      <c r="K2348" t="s">
        <v>2337</v>
      </c>
      <c r="L2348" t="s">
        <v>4438</v>
      </c>
      <c r="M2348">
        <v>5000</v>
      </c>
    </row>
    <row r="2349" spans="11:13">
      <c r="K2349" t="s">
        <v>2338</v>
      </c>
      <c r="L2349" t="s">
        <v>4439</v>
      </c>
      <c r="M2349">
        <v>3400</v>
      </c>
    </row>
    <row r="2350" spans="11:13">
      <c r="K2350" t="s">
        <v>2339</v>
      </c>
      <c r="L2350" t="s">
        <v>4439</v>
      </c>
      <c r="M2350">
        <v>5300</v>
      </c>
    </row>
    <row r="2351" spans="11:13">
      <c r="K2351" t="s">
        <v>2340</v>
      </c>
      <c r="L2351" t="s">
        <v>4440</v>
      </c>
      <c r="M2351">
        <v>3000</v>
      </c>
    </row>
    <row r="2352" spans="11:13">
      <c r="K2352" t="s">
        <v>2341</v>
      </c>
      <c r="L2352" t="s">
        <v>4441</v>
      </c>
      <c r="M2352">
        <v>3500</v>
      </c>
    </row>
    <row r="2353" spans="11:13">
      <c r="K2353" t="s">
        <v>2342</v>
      </c>
      <c r="L2353" t="s">
        <v>4442</v>
      </c>
      <c r="M2353">
        <v>5000</v>
      </c>
    </row>
    <row r="2354" spans="11:13">
      <c r="K2354" t="s">
        <v>2343</v>
      </c>
      <c r="L2354" t="s">
        <v>4443</v>
      </c>
      <c r="M2354">
        <v>4300</v>
      </c>
    </row>
    <row r="2355" spans="11:13">
      <c r="K2355" t="s">
        <v>2344</v>
      </c>
      <c r="L2355" t="s">
        <v>4444</v>
      </c>
      <c r="M2355">
        <v>5000</v>
      </c>
    </row>
    <row r="2356" spans="11:13">
      <c r="K2356" t="s">
        <v>2345</v>
      </c>
      <c r="L2356" t="s">
        <v>4445</v>
      </c>
      <c r="M2356">
        <v>3000</v>
      </c>
    </row>
    <row r="2357" spans="11:13">
      <c r="K2357" t="s">
        <v>2346</v>
      </c>
      <c r="L2357" t="s">
        <v>4446</v>
      </c>
      <c r="M2357">
        <v>3500</v>
      </c>
    </row>
    <row r="2358" spans="11:13">
      <c r="K2358" t="s">
        <v>2347</v>
      </c>
      <c r="L2358" t="s">
        <v>4447</v>
      </c>
      <c r="M2358">
        <v>3000</v>
      </c>
    </row>
    <row r="2359" spans="11:13">
      <c r="K2359" t="s">
        <v>2348</v>
      </c>
      <c r="L2359" t="s">
        <v>4448</v>
      </c>
      <c r="M2359">
        <v>5000</v>
      </c>
    </row>
    <row r="2360" spans="11:13">
      <c r="K2360" t="s">
        <v>2349</v>
      </c>
      <c r="L2360" t="s">
        <v>4449</v>
      </c>
      <c r="M2360">
        <v>3500</v>
      </c>
    </row>
    <row r="2361" spans="11:13">
      <c r="K2361" t="s">
        <v>2350</v>
      </c>
      <c r="L2361" t="s">
        <v>4450</v>
      </c>
      <c r="M2361">
        <v>3600</v>
      </c>
    </row>
    <row r="2362" spans="11:13">
      <c r="K2362" t="s">
        <v>2351</v>
      </c>
      <c r="L2362" t="s">
        <v>4451</v>
      </c>
      <c r="M2362">
        <v>3500</v>
      </c>
    </row>
    <row r="2363" spans="11:13">
      <c r="K2363" t="s">
        <v>2352</v>
      </c>
      <c r="L2363" t="s">
        <v>4452</v>
      </c>
      <c r="M2363">
        <v>5000</v>
      </c>
    </row>
    <row r="2364" spans="11:13">
      <c r="K2364" t="s">
        <v>2353</v>
      </c>
      <c r="L2364" t="s">
        <v>4453</v>
      </c>
      <c r="M2364">
        <v>3000</v>
      </c>
    </row>
    <row r="2365" spans="11:13">
      <c r="K2365" t="s">
        <v>2354</v>
      </c>
      <c r="L2365" t="s">
        <v>4454</v>
      </c>
      <c r="M2365">
        <v>3000</v>
      </c>
    </row>
    <row r="2366" spans="11:13">
      <c r="K2366" t="s">
        <v>2355</v>
      </c>
      <c r="L2366" t="s">
        <v>4455</v>
      </c>
      <c r="M2366">
        <v>5000</v>
      </c>
    </row>
    <row r="2367" spans="11:13">
      <c r="K2367" t="s">
        <v>2356</v>
      </c>
      <c r="L2367" t="s">
        <v>4456</v>
      </c>
      <c r="M2367">
        <v>4200</v>
      </c>
    </row>
    <row r="2368" spans="11:13">
      <c r="K2368" t="s">
        <v>2357</v>
      </c>
      <c r="L2368" t="s">
        <v>4457</v>
      </c>
      <c r="M2368">
        <v>5000</v>
      </c>
    </row>
    <row r="2369" spans="11:13">
      <c r="K2369" t="s">
        <v>2358</v>
      </c>
      <c r="L2369" t="s">
        <v>4458</v>
      </c>
      <c r="M2369">
        <v>1000</v>
      </c>
    </row>
    <row r="2370" spans="11:13">
      <c r="K2370" t="s">
        <v>2359</v>
      </c>
      <c r="L2370" t="s">
        <v>4459</v>
      </c>
      <c r="M2370">
        <v>2500</v>
      </c>
    </row>
    <row r="2371" spans="11:13">
      <c r="K2371" t="s">
        <v>2360</v>
      </c>
      <c r="L2371" t="s">
        <v>4460</v>
      </c>
      <c r="M2371">
        <v>1000</v>
      </c>
    </row>
    <row r="2372" spans="11:13">
      <c r="K2372" t="s">
        <v>2361</v>
      </c>
      <c r="L2372" t="s">
        <v>4461</v>
      </c>
      <c r="M2372">
        <v>900</v>
      </c>
    </row>
    <row r="2373" spans="11:13">
      <c r="K2373" t="s">
        <v>2362</v>
      </c>
      <c r="L2373" t="s">
        <v>4462</v>
      </c>
      <c r="M2373">
        <v>900</v>
      </c>
    </row>
    <row r="2374" spans="11:13">
      <c r="K2374" t="s">
        <v>2363</v>
      </c>
      <c r="L2374" t="s">
        <v>4463</v>
      </c>
      <c r="M2374">
        <v>1350</v>
      </c>
    </row>
    <row r="2375" spans="11:13">
      <c r="K2375" t="s">
        <v>2364</v>
      </c>
      <c r="L2375" t="s">
        <v>4464</v>
      </c>
      <c r="M2375">
        <v>900</v>
      </c>
    </row>
    <row r="2376" spans="11:13">
      <c r="K2376" t="s">
        <v>2365</v>
      </c>
      <c r="L2376" t="s">
        <v>4465</v>
      </c>
      <c r="M2376">
        <v>900</v>
      </c>
    </row>
    <row r="2377" spans="11:13">
      <c r="K2377" t="s">
        <v>2366</v>
      </c>
      <c r="L2377" t="s">
        <v>4466</v>
      </c>
      <c r="M2377">
        <v>900</v>
      </c>
    </row>
    <row r="2378" spans="11:13">
      <c r="K2378" t="s">
        <v>2367</v>
      </c>
      <c r="L2378" t="s">
        <v>4467</v>
      </c>
      <c r="M2378">
        <v>720</v>
      </c>
    </row>
    <row r="2379" spans="11:13">
      <c r="K2379" t="s">
        <v>2368</v>
      </c>
      <c r="L2379" t="s">
        <v>4468</v>
      </c>
      <c r="M2379">
        <v>900</v>
      </c>
    </row>
    <row r="2380" spans="11:13">
      <c r="K2380" t="s">
        <v>2369</v>
      </c>
      <c r="L2380" t="s">
        <v>4469</v>
      </c>
      <c r="M2380">
        <v>900</v>
      </c>
    </row>
    <row r="2381" spans="11:13">
      <c r="K2381" t="s">
        <v>2370</v>
      </c>
      <c r="L2381" t="s">
        <v>4470</v>
      </c>
      <c r="M2381">
        <v>450</v>
      </c>
    </row>
    <row r="2382" spans="11:13">
      <c r="K2382" t="s">
        <v>2371</v>
      </c>
      <c r="L2382" t="s">
        <v>4471</v>
      </c>
      <c r="M2382">
        <v>450</v>
      </c>
    </row>
    <row r="2383" spans="11:13">
      <c r="K2383" t="s">
        <v>2372</v>
      </c>
      <c r="L2383" t="s">
        <v>4472</v>
      </c>
      <c r="M2383">
        <v>450</v>
      </c>
    </row>
    <row r="2384" spans="11:13">
      <c r="K2384" t="s">
        <v>2373</v>
      </c>
      <c r="L2384" t="s">
        <v>4473</v>
      </c>
      <c r="M2384">
        <v>450</v>
      </c>
    </row>
    <row r="2385" spans="11:13">
      <c r="K2385" t="s">
        <v>2374</v>
      </c>
      <c r="L2385" t="s">
        <v>4474</v>
      </c>
      <c r="M2385">
        <v>450</v>
      </c>
    </row>
    <row r="2386" spans="11:13">
      <c r="K2386" t="s">
        <v>2375</v>
      </c>
      <c r="L2386" t="s">
        <v>4475</v>
      </c>
      <c r="M2386">
        <v>850</v>
      </c>
    </row>
    <row r="2387" spans="11:13">
      <c r="K2387" t="s">
        <v>2376</v>
      </c>
      <c r="L2387" t="s">
        <v>4476</v>
      </c>
      <c r="M2387">
        <v>850</v>
      </c>
    </row>
    <row r="2388" spans="11:13">
      <c r="K2388" t="s">
        <v>2377</v>
      </c>
      <c r="L2388" t="s">
        <v>4476</v>
      </c>
      <c r="M2388">
        <v>850</v>
      </c>
    </row>
    <row r="2389" spans="11:13">
      <c r="K2389" t="s">
        <v>2378</v>
      </c>
      <c r="L2389" t="s">
        <v>4477</v>
      </c>
      <c r="M2389">
        <v>900</v>
      </c>
    </row>
    <row r="2390" spans="11:13">
      <c r="K2390" t="s">
        <v>2379</v>
      </c>
      <c r="L2390" t="s">
        <v>4478</v>
      </c>
      <c r="M2390">
        <v>900</v>
      </c>
    </row>
    <row r="2391" spans="11:13">
      <c r="K2391" t="s">
        <v>2380</v>
      </c>
      <c r="L2391" t="s">
        <v>4479</v>
      </c>
      <c r="M2391">
        <v>900</v>
      </c>
    </row>
    <row r="2392" spans="11:13">
      <c r="K2392" t="s">
        <v>2381</v>
      </c>
      <c r="L2392" t="s">
        <v>4479</v>
      </c>
      <c r="M2392">
        <v>900</v>
      </c>
    </row>
    <row r="2393" spans="11:13">
      <c r="K2393" t="s">
        <v>2382</v>
      </c>
      <c r="L2393" t="s">
        <v>4480</v>
      </c>
      <c r="M2393">
        <v>900</v>
      </c>
    </row>
    <row r="2394" spans="11:13">
      <c r="K2394" t="s">
        <v>2383</v>
      </c>
      <c r="L2394" t="s">
        <v>4480</v>
      </c>
      <c r="M2394">
        <v>900</v>
      </c>
    </row>
    <row r="2395" spans="11:13">
      <c r="K2395" t="s">
        <v>2384</v>
      </c>
      <c r="L2395" t="s">
        <v>4481</v>
      </c>
      <c r="M2395">
        <v>850</v>
      </c>
    </row>
    <row r="2396" spans="11:13">
      <c r="K2396" t="s">
        <v>2385</v>
      </c>
      <c r="L2396" t="s">
        <v>4482</v>
      </c>
      <c r="M2396">
        <v>850</v>
      </c>
    </row>
    <row r="2397" spans="11:13">
      <c r="K2397" t="s">
        <v>2386</v>
      </c>
      <c r="L2397" t="s">
        <v>4483</v>
      </c>
      <c r="M2397">
        <v>900</v>
      </c>
    </row>
    <row r="2398" spans="11:13">
      <c r="K2398" t="s">
        <v>2387</v>
      </c>
      <c r="L2398" t="s">
        <v>4484</v>
      </c>
      <c r="M2398">
        <v>900</v>
      </c>
    </row>
    <row r="2399" spans="11:13">
      <c r="K2399" t="s">
        <v>2388</v>
      </c>
      <c r="L2399" t="s">
        <v>4485</v>
      </c>
      <c r="M2399">
        <v>900</v>
      </c>
    </row>
    <row r="2400" spans="11:13">
      <c r="K2400" t="s">
        <v>2389</v>
      </c>
      <c r="L2400" t="s">
        <v>4486</v>
      </c>
      <c r="M2400">
        <v>850</v>
      </c>
    </row>
    <row r="2401" spans="11:13">
      <c r="K2401" t="s">
        <v>2390</v>
      </c>
      <c r="L2401" t="s">
        <v>4486</v>
      </c>
      <c r="M2401">
        <v>850</v>
      </c>
    </row>
    <row r="2402" spans="11:13">
      <c r="K2402" t="s">
        <v>2391</v>
      </c>
      <c r="L2402" t="s">
        <v>4487</v>
      </c>
      <c r="M2402">
        <v>900</v>
      </c>
    </row>
    <row r="2403" spans="11:13">
      <c r="K2403" t="s">
        <v>2392</v>
      </c>
      <c r="L2403" t="s">
        <v>4488</v>
      </c>
      <c r="M2403">
        <v>900</v>
      </c>
    </row>
    <row r="2404" spans="11:13">
      <c r="K2404" t="s">
        <v>2393</v>
      </c>
      <c r="L2404" t="s">
        <v>4489</v>
      </c>
      <c r="M2404">
        <v>900</v>
      </c>
    </row>
    <row r="2405" spans="11:13">
      <c r="K2405" t="s">
        <v>2394</v>
      </c>
      <c r="L2405" t="s">
        <v>4490</v>
      </c>
      <c r="M2405">
        <v>900</v>
      </c>
    </row>
    <row r="2406" spans="11:13">
      <c r="K2406" t="s">
        <v>2395</v>
      </c>
      <c r="L2406" t="s">
        <v>4491</v>
      </c>
      <c r="M2406">
        <v>900</v>
      </c>
    </row>
    <row r="2407" spans="11:13">
      <c r="K2407" t="s">
        <v>2396</v>
      </c>
      <c r="L2407" t="s">
        <v>4492</v>
      </c>
      <c r="M2407">
        <v>900</v>
      </c>
    </row>
    <row r="2408" spans="11:13">
      <c r="K2408" t="s">
        <v>2397</v>
      </c>
      <c r="L2408" t="s">
        <v>4493</v>
      </c>
      <c r="M2408">
        <v>900</v>
      </c>
    </row>
    <row r="2409" spans="11:13">
      <c r="K2409" t="s">
        <v>2398</v>
      </c>
      <c r="L2409" t="s">
        <v>4494</v>
      </c>
      <c r="M2409">
        <v>1000</v>
      </c>
    </row>
    <row r="2410" spans="11:13">
      <c r="K2410" t="s">
        <v>2399</v>
      </c>
      <c r="L2410" t="s">
        <v>4494</v>
      </c>
      <c r="M2410">
        <v>1500</v>
      </c>
    </row>
    <row r="2411" spans="11:13">
      <c r="K2411" t="s">
        <v>2400</v>
      </c>
      <c r="L2411" t="s">
        <v>4495</v>
      </c>
      <c r="M2411">
        <v>950</v>
      </c>
    </row>
    <row r="2412" spans="11:13">
      <c r="K2412" t="s">
        <v>2401</v>
      </c>
      <c r="L2412" t="s">
        <v>4495</v>
      </c>
      <c r="M2412">
        <v>1900</v>
      </c>
    </row>
    <row r="2413" spans="11:13">
      <c r="K2413" t="s">
        <v>2402</v>
      </c>
      <c r="L2413" t="s">
        <v>4495</v>
      </c>
      <c r="M2413">
        <v>2850</v>
      </c>
    </row>
    <row r="2414" spans="11:13">
      <c r="K2414" t="s">
        <v>2403</v>
      </c>
      <c r="L2414" t="s">
        <v>4496</v>
      </c>
      <c r="M2414">
        <v>2000</v>
      </c>
    </row>
    <row r="2415" spans="11:13">
      <c r="K2415" t="s">
        <v>2404</v>
      </c>
      <c r="L2415" t="s">
        <v>4497</v>
      </c>
      <c r="M2415">
        <v>2000</v>
      </c>
    </row>
    <row r="2416" spans="11:13">
      <c r="K2416" t="s">
        <v>2405</v>
      </c>
      <c r="L2416" t="s">
        <v>4498</v>
      </c>
      <c r="M2416">
        <v>2000</v>
      </c>
    </row>
    <row r="2417" spans="11:13">
      <c r="K2417" t="s">
        <v>2406</v>
      </c>
      <c r="L2417" t="s">
        <v>4499</v>
      </c>
      <c r="M2417">
        <v>3000</v>
      </c>
    </row>
    <row r="2418" spans="11:13">
      <c r="K2418" t="s">
        <v>2407</v>
      </c>
      <c r="L2418" t="s">
        <v>4500</v>
      </c>
      <c r="M2418">
        <v>4000</v>
      </c>
    </row>
    <row r="2419" spans="11:13">
      <c r="K2419" t="s">
        <v>2408</v>
      </c>
      <c r="L2419" t="s">
        <v>4501</v>
      </c>
      <c r="M2419">
        <v>5000</v>
      </c>
    </row>
    <row r="2420" spans="11:13">
      <c r="K2420" t="s">
        <v>2409</v>
      </c>
      <c r="L2420" t="s">
        <v>4502</v>
      </c>
      <c r="M2420">
        <v>475</v>
      </c>
    </row>
    <row r="2421" spans="11:13">
      <c r="K2421" t="s">
        <v>2410</v>
      </c>
      <c r="L2421" t="s">
        <v>4502</v>
      </c>
      <c r="M2421">
        <v>950</v>
      </c>
    </row>
    <row r="2422" spans="11:13">
      <c r="K2422" t="s">
        <v>2411</v>
      </c>
      <c r="L2422" t="s">
        <v>4503</v>
      </c>
      <c r="M2422">
        <v>1350</v>
      </c>
    </row>
    <row r="2423" spans="11:13">
      <c r="K2423" t="s">
        <v>2412</v>
      </c>
      <c r="L2423" t="s">
        <v>4503</v>
      </c>
      <c r="M2423">
        <v>1800</v>
      </c>
    </row>
    <row r="2424" spans="11:13">
      <c r="K2424" t="s">
        <v>2413</v>
      </c>
      <c r="L2424" t="s">
        <v>4502</v>
      </c>
      <c r="M2424">
        <v>2250</v>
      </c>
    </row>
    <row r="2425" spans="11:13">
      <c r="K2425" t="s">
        <v>2414</v>
      </c>
      <c r="L2425" t="s">
        <v>4502</v>
      </c>
      <c r="M2425">
        <v>2700</v>
      </c>
    </row>
    <row r="2426" spans="11:13">
      <c r="K2426" t="s">
        <v>2415</v>
      </c>
      <c r="L2426" t="s">
        <v>4502</v>
      </c>
      <c r="M2426">
        <v>3600</v>
      </c>
    </row>
    <row r="2427" spans="11:13">
      <c r="K2427" t="s">
        <v>2416</v>
      </c>
      <c r="L2427" t="s">
        <v>4502</v>
      </c>
      <c r="M2427">
        <v>4500</v>
      </c>
    </row>
    <row r="2428" spans="11:13">
      <c r="K2428" t="s">
        <v>2417</v>
      </c>
      <c r="L2428" t="s">
        <v>4504</v>
      </c>
      <c r="M2428">
        <v>1425</v>
      </c>
    </row>
    <row r="2429" spans="11:13">
      <c r="K2429" t="s">
        <v>2418</v>
      </c>
      <c r="L2429" t="s">
        <v>4505</v>
      </c>
      <c r="M2429">
        <v>1425</v>
      </c>
    </row>
    <row r="2430" spans="11:13">
      <c r="K2430" t="s">
        <v>2419</v>
      </c>
      <c r="L2430" t="s">
        <v>4506</v>
      </c>
      <c r="M2430">
        <v>1900</v>
      </c>
    </row>
    <row r="2431" spans="11:13">
      <c r="K2431" t="s">
        <v>2420</v>
      </c>
      <c r="L2431" t="s">
        <v>4507</v>
      </c>
      <c r="M2431">
        <v>1900</v>
      </c>
    </row>
    <row r="2432" spans="11:13">
      <c r="K2432" t="s">
        <v>2421</v>
      </c>
      <c r="L2432" t="s">
        <v>4508</v>
      </c>
      <c r="M2432">
        <v>2850</v>
      </c>
    </row>
    <row r="2433" spans="11:13">
      <c r="K2433" t="s">
        <v>2422</v>
      </c>
      <c r="L2433" t="s">
        <v>4509</v>
      </c>
      <c r="M2433">
        <v>2375</v>
      </c>
    </row>
    <row r="2434" spans="11:13">
      <c r="K2434" t="s">
        <v>2423</v>
      </c>
      <c r="L2434" t="s">
        <v>4510</v>
      </c>
      <c r="M2434">
        <v>2375</v>
      </c>
    </row>
    <row r="2435" spans="11:13">
      <c r="K2435" t="s">
        <v>2424</v>
      </c>
      <c r="L2435" t="s">
        <v>4511</v>
      </c>
      <c r="M2435">
        <v>2850</v>
      </c>
    </row>
    <row r="2436" spans="11:13">
      <c r="K2436" t="s">
        <v>2425</v>
      </c>
      <c r="L2436" t="s">
        <v>4512</v>
      </c>
      <c r="M2436">
        <v>2850</v>
      </c>
    </row>
    <row r="2437" spans="11:13">
      <c r="K2437" t="s">
        <v>2426</v>
      </c>
      <c r="L2437" t="s">
        <v>4513</v>
      </c>
      <c r="M2437">
        <v>630</v>
      </c>
    </row>
    <row r="2438" spans="11:13">
      <c r="K2438" t="s">
        <v>2427</v>
      </c>
      <c r="L2438" t="s">
        <v>4514</v>
      </c>
      <c r="M2438">
        <v>720</v>
      </c>
    </row>
    <row r="2439" spans="11:13">
      <c r="K2439" t="s">
        <v>2428</v>
      </c>
      <c r="L2439" t="s">
        <v>4514</v>
      </c>
      <c r="M2439">
        <v>900</v>
      </c>
    </row>
    <row r="2440" spans="11:13">
      <c r="K2440" t="s">
        <v>2429</v>
      </c>
      <c r="L2440" t="s">
        <v>4514</v>
      </c>
      <c r="M2440">
        <v>1350</v>
      </c>
    </row>
    <row r="2441" spans="11:13">
      <c r="K2441" t="s">
        <v>2430</v>
      </c>
      <c r="L2441" t="s">
        <v>4514</v>
      </c>
      <c r="M2441">
        <v>1800</v>
      </c>
    </row>
    <row r="2442" spans="11:13">
      <c r="K2442" t="s">
        <v>2431</v>
      </c>
      <c r="L2442" t="s">
        <v>4515</v>
      </c>
      <c r="M2442">
        <v>270</v>
      </c>
    </row>
    <row r="2443" spans="11:13">
      <c r="K2443" t="s">
        <v>2432</v>
      </c>
      <c r="L2443" t="s">
        <v>4516</v>
      </c>
      <c r="M2443">
        <v>450</v>
      </c>
    </row>
    <row r="2444" spans="11:13">
      <c r="K2444" t="s">
        <v>2433</v>
      </c>
      <c r="L2444" t="s">
        <v>4516</v>
      </c>
      <c r="M2444">
        <v>720</v>
      </c>
    </row>
    <row r="2445" spans="11:13">
      <c r="K2445" t="s">
        <v>2434</v>
      </c>
      <c r="L2445" t="s">
        <v>4516</v>
      </c>
      <c r="M2445">
        <v>900</v>
      </c>
    </row>
    <row r="2446" spans="11:13">
      <c r="K2446" t="s">
        <v>2435</v>
      </c>
      <c r="L2446" t="s">
        <v>4517</v>
      </c>
      <c r="M2446">
        <v>900</v>
      </c>
    </row>
    <row r="2447" spans="11:13">
      <c r="K2447" t="s">
        <v>2436</v>
      </c>
      <c r="L2447" t="s">
        <v>4517</v>
      </c>
      <c r="M2447">
        <v>1350</v>
      </c>
    </row>
    <row r="2448" spans="11:13">
      <c r="K2448" t="s">
        <v>2437</v>
      </c>
      <c r="L2448" t="s">
        <v>4517</v>
      </c>
      <c r="M2448">
        <v>1800</v>
      </c>
    </row>
    <row r="2449" spans="11:13">
      <c r="K2449" t="s">
        <v>2438</v>
      </c>
      <c r="L2449" t="s">
        <v>4517</v>
      </c>
      <c r="M2449">
        <v>2250</v>
      </c>
    </row>
    <row r="2450" spans="11:13">
      <c r="K2450" t="s">
        <v>2439</v>
      </c>
      <c r="L2450" t="s">
        <v>4518</v>
      </c>
      <c r="M2450">
        <v>3000</v>
      </c>
    </row>
    <row r="2451" spans="11:13">
      <c r="K2451" t="s">
        <v>2440</v>
      </c>
      <c r="L2451" t="s">
        <v>4519</v>
      </c>
      <c r="M2451">
        <v>5000</v>
      </c>
    </row>
    <row r="2452" spans="11:13">
      <c r="K2452" t="s">
        <v>2441</v>
      </c>
      <c r="L2452" t="s">
        <v>4520</v>
      </c>
      <c r="M2452">
        <v>5000</v>
      </c>
    </row>
    <row r="2453" spans="11:13">
      <c r="K2453" t="s">
        <v>2442</v>
      </c>
      <c r="L2453" t="s">
        <v>4521</v>
      </c>
      <c r="M2453">
        <v>5000</v>
      </c>
    </row>
    <row r="2454" spans="11:13">
      <c r="K2454" t="s">
        <v>2443</v>
      </c>
      <c r="L2454" t="s">
        <v>4522</v>
      </c>
      <c r="M2454">
        <v>5000</v>
      </c>
    </row>
    <row r="2455" spans="11:13">
      <c r="K2455" t="s">
        <v>2444</v>
      </c>
      <c r="L2455" t="s">
        <v>4523</v>
      </c>
      <c r="M2455">
        <v>1900</v>
      </c>
    </row>
    <row r="2456" spans="11:13">
      <c r="K2456" t="s">
        <v>2445</v>
      </c>
      <c r="L2456" t="s">
        <v>4524</v>
      </c>
      <c r="M2456">
        <v>1900</v>
      </c>
    </row>
    <row r="2457" spans="11:13">
      <c r="K2457" t="s">
        <v>2446</v>
      </c>
      <c r="L2457" t="s">
        <v>4525</v>
      </c>
      <c r="M2457">
        <v>1900</v>
      </c>
    </row>
    <row r="2458" spans="11:13">
      <c r="K2458" t="s">
        <v>2447</v>
      </c>
      <c r="L2458" t="s">
        <v>4526</v>
      </c>
      <c r="M2458">
        <v>646</v>
      </c>
    </row>
    <row r="2459" spans="11:13">
      <c r="K2459" t="s">
        <v>2448</v>
      </c>
      <c r="L2459" t="s">
        <v>4527</v>
      </c>
      <c r="M2459">
        <v>646</v>
      </c>
    </row>
    <row r="2460" spans="11:13">
      <c r="K2460" t="s">
        <v>2449</v>
      </c>
      <c r="L2460" t="s">
        <v>4528</v>
      </c>
      <c r="M2460">
        <v>646</v>
      </c>
    </row>
    <row r="2461" spans="11:13">
      <c r="K2461" t="s">
        <v>2450</v>
      </c>
      <c r="L2461" t="s">
        <v>4529</v>
      </c>
      <c r="M2461">
        <v>950</v>
      </c>
    </row>
    <row r="2462" spans="11:13">
      <c r="K2462" t="s">
        <v>2451</v>
      </c>
      <c r="L2462" t="s">
        <v>4530</v>
      </c>
      <c r="M2462">
        <v>950</v>
      </c>
    </row>
    <row r="2463" spans="11:13">
      <c r="K2463" t="s">
        <v>2452</v>
      </c>
      <c r="L2463" t="s">
        <v>4531</v>
      </c>
      <c r="M2463">
        <v>950</v>
      </c>
    </row>
    <row r="2464" spans="11:13">
      <c r="K2464" t="s">
        <v>2453</v>
      </c>
      <c r="L2464" t="s">
        <v>4532</v>
      </c>
      <c r="M2464">
        <v>1000</v>
      </c>
    </row>
    <row r="2465" spans="11:13">
      <c r="K2465" t="s">
        <v>2454</v>
      </c>
      <c r="L2465" t="s">
        <v>4532</v>
      </c>
      <c r="M2465">
        <v>2000</v>
      </c>
    </row>
    <row r="2466" spans="11:13">
      <c r="K2466" t="s">
        <v>2455</v>
      </c>
      <c r="L2466" t="s">
        <v>4532</v>
      </c>
      <c r="M2466">
        <v>3000</v>
      </c>
    </row>
    <row r="2467" spans="11:13">
      <c r="K2467" t="s">
        <v>2456</v>
      </c>
      <c r="L2467" t="s">
        <v>4533</v>
      </c>
      <c r="M2467">
        <v>3000</v>
      </c>
    </row>
    <row r="2468" spans="11:13">
      <c r="K2468" t="s">
        <v>2457</v>
      </c>
      <c r="L2468" t="s">
        <v>4533</v>
      </c>
      <c r="M2468">
        <v>4000</v>
      </c>
    </row>
    <row r="2469" spans="11:13">
      <c r="K2469" t="s">
        <v>2458</v>
      </c>
      <c r="L2469" t="s">
        <v>4533</v>
      </c>
      <c r="M2469">
        <v>5000</v>
      </c>
    </row>
    <row r="2470" spans="11:13">
      <c r="K2470" t="s">
        <v>2459</v>
      </c>
      <c r="L2470" t="s">
        <v>4534</v>
      </c>
      <c r="M2470">
        <v>1425</v>
      </c>
    </row>
    <row r="2471" spans="11:13">
      <c r="K2471" t="s">
        <v>2460</v>
      </c>
      <c r="L2471" t="s">
        <v>4534</v>
      </c>
      <c r="M2471">
        <v>1900</v>
      </c>
    </row>
    <row r="2472" spans="11:13">
      <c r="K2472" t="s">
        <v>2461</v>
      </c>
      <c r="L2472" t="s">
        <v>4534</v>
      </c>
      <c r="M2472">
        <v>2375</v>
      </c>
    </row>
    <row r="2473" spans="11:13">
      <c r="K2473" t="s">
        <v>2462</v>
      </c>
      <c r="L2473" t="s">
        <v>4535</v>
      </c>
      <c r="M2473">
        <v>1000</v>
      </c>
    </row>
    <row r="2474" spans="11:13">
      <c r="K2474" t="s">
        <v>2463</v>
      </c>
      <c r="L2474" t="s">
        <v>4535</v>
      </c>
      <c r="M2474">
        <v>1500</v>
      </c>
    </row>
    <row r="2475" spans="11:13">
      <c r="K2475" t="s">
        <v>2464</v>
      </c>
      <c r="L2475" t="s">
        <v>4535</v>
      </c>
      <c r="M2475">
        <v>2000</v>
      </c>
    </row>
    <row r="2476" spans="11:13">
      <c r="K2476" t="s">
        <v>2465</v>
      </c>
      <c r="L2476" t="s">
        <v>4536</v>
      </c>
      <c r="M2476">
        <v>5130</v>
      </c>
    </row>
    <row r="2477" spans="11:13">
      <c r="K2477" t="s">
        <v>2466</v>
      </c>
      <c r="L2477" t="s">
        <v>4537</v>
      </c>
      <c r="M2477">
        <v>5130</v>
      </c>
    </row>
    <row r="2478" spans="11:13">
      <c r="K2478" t="s">
        <v>2467</v>
      </c>
      <c r="L2478" t="s">
        <v>4538</v>
      </c>
      <c r="M2478">
        <v>5130</v>
      </c>
    </row>
    <row r="2479" spans="11:13">
      <c r="K2479" t="s">
        <v>2468</v>
      </c>
      <c r="L2479" t="s">
        <v>4539</v>
      </c>
      <c r="M2479">
        <v>475</v>
      </c>
    </row>
    <row r="2480" spans="11:13">
      <c r="K2480" t="s">
        <v>2469</v>
      </c>
      <c r="L2480" t="s">
        <v>4539</v>
      </c>
      <c r="M2480">
        <v>760</v>
      </c>
    </row>
    <row r="2481" spans="11:13">
      <c r="K2481" t="s">
        <v>2470</v>
      </c>
      <c r="L2481" t="s">
        <v>4539</v>
      </c>
      <c r="M2481">
        <v>950</v>
      </c>
    </row>
    <row r="2482" spans="11:13">
      <c r="K2482" t="s">
        <v>2471</v>
      </c>
      <c r="L2482" t="s">
        <v>4540</v>
      </c>
      <c r="M2482">
        <v>450</v>
      </c>
    </row>
    <row r="2483" spans="11:13">
      <c r="K2483" t="s">
        <v>2472</v>
      </c>
      <c r="L2483" t="s">
        <v>4540</v>
      </c>
      <c r="M2483">
        <v>900</v>
      </c>
    </row>
    <row r="2484" spans="11:13">
      <c r="K2484" t="s">
        <v>2473</v>
      </c>
      <c r="L2484" t="s">
        <v>4540</v>
      </c>
      <c r="M2484">
        <v>1350</v>
      </c>
    </row>
    <row r="2485" spans="11:13">
      <c r="K2485" t="s">
        <v>2474</v>
      </c>
      <c r="L2485" t="s">
        <v>4541</v>
      </c>
      <c r="M2485">
        <v>475</v>
      </c>
    </row>
    <row r="2486" spans="11:13">
      <c r="K2486" t="s">
        <v>2475</v>
      </c>
      <c r="L2486" t="s">
        <v>4542</v>
      </c>
      <c r="M2486">
        <v>1425</v>
      </c>
    </row>
    <row r="2487" spans="11:13">
      <c r="K2487" t="s">
        <v>2476</v>
      </c>
      <c r="L2487" t="s">
        <v>4542</v>
      </c>
      <c r="M2487">
        <v>1900</v>
      </c>
    </row>
    <row r="2488" spans="11:13">
      <c r="K2488" t="s">
        <v>2477</v>
      </c>
      <c r="L2488" t="s">
        <v>4543</v>
      </c>
      <c r="M2488">
        <v>475</v>
      </c>
    </row>
    <row r="2489" spans="11:13">
      <c r="K2489" t="s">
        <v>2478</v>
      </c>
      <c r="L2489" t="s">
        <v>4543</v>
      </c>
      <c r="M2489">
        <v>760</v>
      </c>
    </row>
    <row r="2490" spans="11:13">
      <c r="K2490" t="s">
        <v>2479</v>
      </c>
      <c r="L2490" t="s">
        <v>4543</v>
      </c>
      <c r="M2490">
        <v>950</v>
      </c>
    </row>
    <row r="2491" spans="11:13">
      <c r="K2491" t="s">
        <v>2480</v>
      </c>
      <c r="L2491" t="s">
        <v>4544</v>
      </c>
      <c r="M2491">
        <v>400</v>
      </c>
    </row>
    <row r="2492" spans="11:13">
      <c r="K2492" t="s">
        <v>2481</v>
      </c>
      <c r="L2492" t="s">
        <v>4544</v>
      </c>
      <c r="M2492">
        <v>500</v>
      </c>
    </row>
    <row r="2493" spans="11:13">
      <c r="K2493" t="s">
        <v>2482</v>
      </c>
      <c r="L2493" t="s">
        <v>4544</v>
      </c>
      <c r="M2493">
        <v>800</v>
      </c>
    </row>
    <row r="2494" spans="11:13">
      <c r="K2494" t="s">
        <v>2483</v>
      </c>
      <c r="L2494" t="s">
        <v>4545</v>
      </c>
      <c r="M2494">
        <v>800</v>
      </c>
    </row>
    <row r="2495" spans="11:13">
      <c r="K2495" t="s">
        <v>2484</v>
      </c>
      <c r="L2495" t="s">
        <v>4545</v>
      </c>
      <c r="M2495">
        <v>2000</v>
      </c>
    </row>
    <row r="2496" spans="11:13">
      <c r="K2496" t="s">
        <v>2485</v>
      </c>
      <c r="L2496" t="s">
        <v>4545</v>
      </c>
      <c r="M2496">
        <v>3000</v>
      </c>
    </row>
    <row r="2497" spans="11:13">
      <c r="K2497" t="s">
        <v>2486</v>
      </c>
      <c r="L2497" t="s">
        <v>4545</v>
      </c>
      <c r="M2497">
        <v>4000</v>
      </c>
    </row>
    <row r="2498" spans="11:13">
      <c r="K2498" t="s">
        <v>2487</v>
      </c>
      <c r="L2498" t="s">
        <v>4545</v>
      </c>
      <c r="M2498">
        <v>5000</v>
      </c>
    </row>
    <row r="2499" spans="11:13">
      <c r="K2499" t="s">
        <v>2488</v>
      </c>
      <c r="L2499" t="s">
        <v>4546</v>
      </c>
      <c r="M2499">
        <v>1000</v>
      </c>
    </row>
    <row r="2500" spans="11:13">
      <c r="K2500" t="s">
        <v>2489</v>
      </c>
      <c r="L2500" t="s">
        <v>4546</v>
      </c>
      <c r="M2500">
        <v>1500</v>
      </c>
    </row>
    <row r="2501" spans="11:13">
      <c r="K2501" t="s">
        <v>2490</v>
      </c>
      <c r="L2501" t="s">
        <v>4546</v>
      </c>
      <c r="M2501">
        <v>2000</v>
      </c>
    </row>
    <row r="2502" spans="11:13">
      <c r="K2502" t="s">
        <v>2491</v>
      </c>
      <c r="L2502" t="s">
        <v>4546</v>
      </c>
      <c r="M2502">
        <v>3000</v>
      </c>
    </row>
    <row r="2503" spans="11:13">
      <c r="K2503" t="s">
        <v>2492</v>
      </c>
      <c r="L2503" t="s">
        <v>4546</v>
      </c>
      <c r="M2503">
        <v>5000</v>
      </c>
    </row>
    <row r="2504" spans="11:13">
      <c r="K2504" t="s">
        <v>2493</v>
      </c>
      <c r="L2504" t="s">
        <v>4547</v>
      </c>
      <c r="M2504">
        <v>800</v>
      </c>
    </row>
    <row r="2505" spans="11:13">
      <c r="K2505" t="s">
        <v>2494</v>
      </c>
      <c r="L2505" t="s">
        <v>4547</v>
      </c>
      <c r="M2505">
        <v>1500</v>
      </c>
    </row>
    <row r="2506" spans="11:13">
      <c r="K2506" t="s">
        <v>2495</v>
      </c>
      <c r="L2506" t="s">
        <v>4547</v>
      </c>
      <c r="M2506">
        <v>2500</v>
      </c>
    </row>
    <row r="2507" spans="11:13">
      <c r="K2507" t="s">
        <v>2496</v>
      </c>
      <c r="L2507" t="s">
        <v>4547</v>
      </c>
      <c r="M2507">
        <v>3000</v>
      </c>
    </row>
    <row r="2508" spans="11:13">
      <c r="K2508" t="s">
        <v>2497</v>
      </c>
      <c r="L2508" t="s">
        <v>4547</v>
      </c>
      <c r="M2508">
        <v>5000</v>
      </c>
    </row>
    <row r="2509" spans="11:13">
      <c r="K2509" t="s">
        <v>2498</v>
      </c>
      <c r="L2509" t="s">
        <v>4548</v>
      </c>
      <c r="M2509">
        <v>950</v>
      </c>
    </row>
    <row r="2510" spans="11:13">
      <c r="K2510" t="s">
        <v>2499</v>
      </c>
      <c r="L2510" t="s">
        <v>4548</v>
      </c>
      <c r="M2510">
        <v>1425</v>
      </c>
    </row>
    <row r="2511" spans="11:13">
      <c r="K2511" t="s">
        <v>2500</v>
      </c>
      <c r="L2511" t="s">
        <v>4548</v>
      </c>
      <c r="M2511">
        <v>1900</v>
      </c>
    </row>
    <row r="2512" spans="11:13">
      <c r="K2512" t="s">
        <v>2501</v>
      </c>
      <c r="L2512" t="s">
        <v>4548</v>
      </c>
      <c r="M2512">
        <v>2375</v>
      </c>
    </row>
    <row r="2513" spans="11:13">
      <c r="K2513" t="s">
        <v>2502</v>
      </c>
      <c r="L2513" t="s">
        <v>4548</v>
      </c>
      <c r="M2513">
        <v>2850</v>
      </c>
    </row>
    <row r="2514" spans="11:13">
      <c r="K2514" t="s">
        <v>2503</v>
      </c>
      <c r="L2514" t="s">
        <v>4548</v>
      </c>
      <c r="M2514">
        <v>4750</v>
      </c>
    </row>
    <row r="2515" spans="11:13">
      <c r="K2515" t="s">
        <v>2504</v>
      </c>
      <c r="L2515" t="s">
        <v>4549</v>
      </c>
      <c r="M2515">
        <v>1000</v>
      </c>
    </row>
    <row r="2516" spans="11:13">
      <c r="K2516" t="s">
        <v>2505</v>
      </c>
      <c r="L2516" t="s">
        <v>4549</v>
      </c>
      <c r="M2516">
        <v>1500</v>
      </c>
    </row>
    <row r="2517" spans="11:13">
      <c r="K2517" t="s">
        <v>2506</v>
      </c>
      <c r="L2517" t="s">
        <v>4549</v>
      </c>
      <c r="M2517">
        <v>2000</v>
      </c>
    </row>
    <row r="2518" spans="11:13">
      <c r="K2518" t="s">
        <v>2507</v>
      </c>
      <c r="L2518" t="s">
        <v>4549</v>
      </c>
      <c r="M2518">
        <v>2500</v>
      </c>
    </row>
    <row r="2519" spans="11:13">
      <c r="K2519" t="s">
        <v>2508</v>
      </c>
      <c r="L2519" t="s">
        <v>4549</v>
      </c>
      <c r="M2519">
        <v>3000</v>
      </c>
    </row>
    <row r="2520" spans="11:13">
      <c r="K2520" t="s">
        <v>2509</v>
      </c>
      <c r="L2520" t="s">
        <v>4549</v>
      </c>
      <c r="M2520">
        <v>4000</v>
      </c>
    </row>
    <row r="2521" spans="11:13">
      <c r="K2521" t="s">
        <v>2510</v>
      </c>
      <c r="L2521" t="s">
        <v>4549</v>
      </c>
      <c r="M2521">
        <v>5000</v>
      </c>
    </row>
    <row r="2522" spans="11:13">
      <c r="K2522" t="s">
        <v>2511</v>
      </c>
      <c r="L2522" t="s">
        <v>4550</v>
      </c>
      <c r="M2522">
        <v>1000</v>
      </c>
    </row>
    <row r="2523" spans="11:13">
      <c r="K2523" t="s">
        <v>2512</v>
      </c>
      <c r="L2523" t="s">
        <v>4550</v>
      </c>
      <c r="M2523">
        <v>1500</v>
      </c>
    </row>
    <row r="2524" spans="11:13">
      <c r="K2524" t="s">
        <v>2513</v>
      </c>
      <c r="L2524" t="s">
        <v>4550</v>
      </c>
      <c r="M2524">
        <v>2000</v>
      </c>
    </row>
    <row r="2525" spans="11:13">
      <c r="K2525" t="s">
        <v>2514</v>
      </c>
      <c r="L2525" t="s">
        <v>4550</v>
      </c>
      <c r="M2525">
        <v>3000</v>
      </c>
    </row>
    <row r="2526" spans="11:13">
      <c r="K2526" t="s">
        <v>2515</v>
      </c>
      <c r="L2526" t="s">
        <v>4550</v>
      </c>
      <c r="M2526">
        <v>5000</v>
      </c>
    </row>
    <row r="2527" spans="11:13">
      <c r="K2527" t="s">
        <v>2516</v>
      </c>
      <c r="L2527" t="s">
        <v>4551</v>
      </c>
      <c r="M2527">
        <v>1000</v>
      </c>
    </row>
    <row r="2528" spans="11:13">
      <c r="K2528" t="s">
        <v>2517</v>
      </c>
      <c r="L2528" t="s">
        <v>4551</v>
      </c>
      <c r="M2528">
        <v>1500</v>
      </c>
    </row>
    <row r="2529" spans="11:13">
      <c r="K2529" t="s">
        <v>2518</v>
      </c>
      <c r="L2529" t="s">
        <v>4551</v>
      </c>
      <c r="M2529">
        <v>2000</v>
      </c>
    </row>
    <row r="2530" spans="11:13">
      <c r="K2530" t="s">
        <v>2519</v>
      </c>
      <c r="L2530" t="s">
        <v>4551</v>
      </c>
      <c r="M2530">
        <v>2500</v>
      </c>
    </row>
    <row r="2531" spans="11:13">
      <c r="K2531" t="s">
        <v>2520</v>
      </c>
      <c r="L2531" t="s">
        <v>4551</v>
      </c>
      <c r="M2531">
        <v>3000</v>
      </c>
    </row>
    <row r="2532" spans="11:13">
      <c r="K2532" t="s">
        <v>2521</v>
      </c>
      <c r="L2532" t="s">
        <v>4551</v>
      </c>
      <c r="M2532">
        <v>5000</v>
      </c>
    </row>
    <row r="2533" spans="11:13">
      <c r="K2533" t="s">
        <v>2522</v>
      </c>
      <c r="L2533" t="s">
        <v>4552</v>
      </c>
      <c r="M2533">
        <v>2500</v>
      </c>
    </row>
    <row r="2534" spans="11:13">
      <c r="K2534" t="s">
        <v>2523</v>
      </c>
      <c r="L2534" t="s">
        <v>4552</v>
      </c>
      <c r="M2534">
        <v>3000</v>
      </c>
    </row>
    <row r="2535" spans="11:13">
      <c r="K2535" t="s">
        <v>2524</v>
      </c>
      <c r="L2535" t="s">
        <v>4552</v>
      </c>
      <c r="M2535">
        <v>4000</v>
      </c>
    </row>
    <row r="2536" spans="11:13">
      <c r="K2536" t="s">
        <v>2525</v>
      </c>
      <c r="L2536" t="s">
        <v>4552</v>
      </c>
      <c r="M2536">
        <v>5000</v>
      </c>
    </row>
    <row r="2537" spans="11:13">
      <c r="K2537" t="s">
        <v>2526</v>
      </c>
      <c r="L2537" t="s">
        <v>4553</v>
      </c>
      <c r="M2537">
        <v>3000</v>
      </c>
    </row>
    <row r="2538" spans="11:13">
      <c r="K2538" t="s">
        <v>2527</v>
      </c>
      <c r="L2538" t="s">
        <v>4553</v>
      </c>
      <c r="M2538">
        <v>5000</v>
      </c>
    </row>
    <row r="2539" spans="11:13">
      <c r="K2539" t="s">
        <v>2528</v>
      </c>
      <c r="L2539" t="s">
        <v>4554</v>
      </c>
      <c r="M2539">
        <v>950</v>
      </c>
    </row>
    <row r="2540" spans="11:13">
      <c r="K2540" t="s">
        <v>2529</v>
      </c>
      <c r="L2540" t="s">
        <v>4555</v>
      </c>
      <c r="M2540">
        <v>950</v>
      </c>
    </row>
    <row r="2541" spans="11:13">
      <c r="K2541" t="s">
        <v>2530</v>
      </c>
      <c r="L2541" t="s">
        <v>4554</v>
      </c>
      <c r="M2541">
        <v>1425</v>
      </c>
    </row>
    <row r="2542" spans="11:13">
      <c r="K2542" t="s">
        <v>2531</v>
      </c>
      <c r="L2542" t="s">
        <v>4555</v>
      </c>
      <c r="M2542">
        <v>1425</v>
      </c>
    </row>
    <row r="2543" spans="11:13">
      <c r="K2543" t="s">
        <v>2532</v>
      </c>
      <c r="L2543" t="s">
        <v>4554</v>
      </c>
      <c r="M2543">
        <v>1900</v>
      </c>
    </row>
    <row r="2544" spans="11:13">
      <c r="K2544" t="s">
        <v>2533</v>
      </c>
      <c r="L2544" t="s">
        <v>4555</v>
      </c>
      <c r="M2544">
        <v>1900</v>
      </c>
    </row>
    <row r="2545" spans="11:13">
      <c r="K2545" t="s">
        <v>2534</v>
      </c>
      <c r="L2545" t="s">
        <v>4554</v>
      </c>
      <c r="M2545">
        <v>2375</v>
      </c>
    </row>
    <row r="2546" spans="11:13">
      <c r="K2546" t="s">
        <v>2535</v>
      </c>
      <c r="L2546" t="s">
        <v>4555</v>
      </c>
      <c r="M2546">
        <v>2375</v>
      </c>
    </row>
    <row r="2547" spans="11:13">
      <c r="K2547" t="s">
        <v>2536</v>
      </c>
      <c r="L2547" t="s">
        <v>4556</v>
      </c>
      <c r="M2547">
        <v>1500</v>
      </c>
    </row>
    <row r="2548" spans="11:13">
      <c r="K2548" t="s">
        <v>2537</v>
      </c>
      <c r="L2548" t="s">
        <v>4556</v>
      </c>
      <c r="M2548">
        <v>2000</v>
      </c>
    </row>
    <row r="2549" spans="11:13">
      <c r="K2549" t="s">
        <v>2538</v>
      </c>
      <c r="L2549" t="s">
        <v>4556</v>
      </c>
      <c r="M2549">
        <v>2500</v>
      </c>
    </row>
    <row r="2550" spans="11:13">
      <c r="K2550" t="s">
        <v>2539</v>
      </c>
      <c r="L2550" t="s">
        <v>4557</v>
      </c>
      <c r="M2550">
        <v>1500</v>
      </c>
    </row>
    <row r="2551" spans="11:13">
      <c r="K2551" t="s">
        <v>2540</v>
      </c>
      <c r="L2551" t="s">
        <v>4557</v>
      </c>
      <c r="M2551">
        <v>2000</v>
      </c>
    </row>
    <row r="2552" spans="11:13">
      <c r="K2552" t="s">
        <v>2541</v>
      </c>
      <c r="L2552" t="s">
        <v>4557</v>
      </c>
      <c r="M2552">
        <v>3000</v>
      </c>
    </row>
    <row r="2553" spans="11:13">
      <c r="K2553" t="s">
        <v>2542</v>
      </c>
      <c r="L2553" t="s">
        <v>4558</v>
      </c>
      <c r="M2553">
        <v>3500</v>
      </c>
    </row>
    <row r="2554" spans="11:13">
      <c r="K2554" t="s">
        <v>2543</v>
      </c>
      <c r="L2554" t="s">
        <v>4558</v>
      </c>
      <c r="M2554">
        <v>5000</v>
      </c>
    </row>
    <row r="2555" spans="11:13">
      <c r="K2555" t="s">
        <v>2544</v>
      </c>
      <c r="L2555" t="s">
        <v>4558</v>
      </c>
      <c r="M2555">
        <v>7000</v>
      </c>
    </row>
    <row r="2556" spans="11:13">
      <c r="K2556" t="s">
        <v>2545</v>
      </c>
      <c r="L2556" t="s">
        <v>4559</v>
      </c>
      <c r="M2556">
        <v>1000</v>
      </c>
    </row>
    <row r="2557" spans="11:13">
      <c r="K2557" t="s">
        <v>2546</v>
      </c>
      <c r="L2557" t="s">
        <v>4560</v>
      </c>
      <c r="M2557">
        <v>2000</v>
      </c>
    </row>
    <row r="2558" spans="11:13">
      <c r="K2558" t="s">
        <v>2547</v>
      </c>
      <c r="L2558" t="s">
        <v>4560</v>
      </c>
      <c r="M2558">
        <v>3000</v>
      </c>
    </row>
    <row r="2559" spans="11:13">
      <c r="K2559" t="s">
        <v>2548</v>
      </c>
      <c r="L2559" t="s">
        <v>4561</v>
      </c>
      <c r="M2559">
        <v>1500</v>
      </c>
    </row>
    <row r="2560" spans="11:13">
      <c r="K2560" t="s">
        <v>2549</v>
      </c>
      <c r="L2560" t="s">
        <v>4561</v>
      </c>
      <c r="M2560">
        <v>2000</v>
      </c>
    </row>
    <row r="2561" spans="11:13">
      <c r="K2561" t="s">
        <v>2550</v>
      </c>
      <c r="L2561" t="s">
        <v>4562</v>
      </c>
      <c r="M2561">
        <v>2300</v>
      </c>
    </row>
    <row r="2562" spans="11:13">
      <c r="K2562" t="s">
        <v>2551</v>
      </c>
      <c r="L2562" t="s">
        <v>4563</v>
      </c>
      <c r="M2562">
        <v>2000</v>
      </c>
    </row>
    <row r="2563" spans="11:13">
      <c r="K2563" t="s">
        <v>2552</v>
      </c>
      <c r="L2563" t="s">
        <v>4564</v>
      </c>
      <c r="M2563">
        <v>2000</v>
      </c>
    </row>
    <row r="2564" spans="11:13">
      <c r="K2564" t="s">
        <v>2553</v>
      </c>
      <c r="L2564" t="s">
        <v>4565</v>
      </c>
      <c r="M2564">
        <v>2500</v>
      </c>
    </row>
    <row r="2565" spans="11:13">
      <c r="K2565" t="s">
        <v>2554</v>
      </c>
      <c r="L2565" t="s">
        <v>4565</v>
      </c>
      <c r="M2565">
        <v>3000</v>
      </c>
    </row>
    <row r="2566" spans="11:13">
      <c r="K2566" t="s">
        <v>2555</v>
      </c>
      <c r="L2566" t="s">
        <v>4566</v>
      </c>
      <c r="M2566">
        <v>700</v>
      </c>
    </row>
    <row r="2567" spans="11:13">
      <c r="K2567" t="s">
        <v>2556</v>
      </c>
      <c r="L2567" t="s">
        <v>4566</v>
      </c>
      <c r="M2567">
        <v>1400</v>
      </c>
    </row>
    <row r="2568" spans="11:13">
      <c r="K2568" t="s">
        <v>2557</v>
      </c>
      <c r="L2568" t="s">
        <v>4566</v>
      </c>
      <c r="M2568">
        <v>2100</v>
      </c>
    </row>
    <row r="2569" spans="11:13">
      <c r="K2569" t="s">
        <v>2558</v>
      </c>
      <c r="L2569" t="s">
        <v>4567</v>
      </c>
      <c r="M2569">
        <v>2500</v>
      </c>
    </row>
    <row r="2570" spans="11:13">
      <c r="K2570" t="s">
        <v>2559</v>
      </c>
      <c r="L2570" t="s">
        <v>4567</v>
      </c>
      <c r="M2570">
        <v>3000</v>
      </c>
    </row>
    <row r="2571" spans="11:13">
      <c r="K2571" t="s">
        <v>2560</v>
      </c>
      <c r="L2571" t="s">
        <v>4568</v>
      </c>
      <c r="M2571">
        <v>1000</v>
      </c>
    </row>
    <row r="2572" spans="11:13">
      <c r="K2572" t="s">
        <v>2561</v>
      </c>
      <c r="L2572" t="s">
        <v>4569</v>
      </c>
      <c r="M2572">
        <v>1000</v>
      </c>
    </row>
    <row r="2573" spans="11:13">
      <c r="K2573" t="s">
        <v>2562</v>
      </c>
      <c r="L2573" t="s">
        <v>4568</v>
      </c>
      <c r="M2573">
        <v>1500</v>
      </c>
    </row>
    <row r="2574" spans="11:13">
      <c r="K2574" t="s">
        <v>2563</v>
      </c>
      <c r="L2574" t="s">
        <v>4569</v>
      </c>
      <c r="M2574">
        <v>1500</v>
      </c>
    </row>
    <row r="2575" spans="11:13">
      <c r="K2575" t="s">
        <v>2564</v>
      </c>
      <c r="L2575" t="s">
        <v>4568</v>
      </c>
      <c r="M2575">
        <v>2000</v>
      </c>
    </row>
    <row r="2576" spans="11:13">
      <c r="K2576" t="s">
        <v>2565</v>
      </c>
      <c r="L2576" t="s">
        <v>4569</v>
      </c>
      <c r="M2576">
        <v>2000</v>
      </c>
    </row>
    <row r="2577" spans="11:13">
      <c r="K2577" t="s">
        <v>2566</v>
      </c>
      <c r="L2577" t="s">
        <v>4570</v>
      </c>
      <c r="M2577">
        <v>1000</v>
      </c>
    </row>
    <row r="2578" spans="11:13">
      <c r="K2578" t="s">
        <v>2567</v>
      </c>
      <c r="L2578" t="s">
        <v>4570</v>
      </c>
      <c r="M2578">
        <v>1500</v>
      </c>
    </row>
    <row r="2579" spans="11:13">
      <c r="K2579" t="s">
        <v>2568</v>
      </c>
      <c r="L2579" t="s">
        <v>4570</v>
      </c>
      <c r="M2579">
        <v>2000</v>
      </c>
    </row>
    <row r="2580" spans="11:13">
      <c r="K2580" t="s">
        <v>2569</v>
      </c>
      <c r="L2580" t="s">
        <v>4571</v>
      </c>
      <c r="M2580">
        <v>1000</v>
      </c>
    </row>
    <row r="2581" spans="11:13">
      <c r="K2581" t="s">
        <v>2570</v>
      </c>
      <c r="L2581" t="s">
        <v>4572</v>
      </c>
      <c r="M2581">
        <v>1000</v>
      </c>
    </row>
    <row r="2582" spans="11:13">
      <c r="K2582" t="s">
        <v>2571</v>
      </c>
      <c r="L2582" t="s">
        <v>4571</v>
      </c>
      <c r="M2582">
        <v>1500</v>
      </c>
    </row>
    <row r="2583" spans="11:13">
      <c r="K2583" t="s">
        <v>2572</v>
      </c>
      <c r="L2583" t="s">
        <v>4572</v>
      </c>
      <c r="M2583">
        <v>1500</v>
      </c>
    </row>
    <row r="2584" spans="11:13">
      <c r="K2584" t="s">
        <v>2573</v>
      </c>
      <c r="L2584" t="s">
        <v>4571</v>
      </c>
      <c r="M2584">
        <v>2000</v>
      </c>
    </row>
    <row r="2585" spans="11:13">
      <c r="K2585" t="s">
        <v>2574</v>
      </c>
      <c r="L2585" t="s">
        <v>4572</v>
      </c>
      <c r="M2585">
        <v>2000</v>
      </c>
    </row>
    <row r="2586" spans="11:13">
      <c r="K2586" t="s">
        <v>2575</v>
      </c>
      <c r="L2586" t="s">
        <v>4573</v>
      </c>
      <c r="M2586">
        <v>2000</v>
      </c>
    </row>
    <row r="2587" spans="11:13">
      <c r="K2587" t="s">
        <v>2576</v>
      </c>
      <c r="L2587" t="s">
        <v>4574</v>
      </c>
      <c r="M2587">
        <v>2000</v>
      </c>
    </row>
    <row r="2588" spans="11:13">
      <c r="K2588" t="s">
        <v>2577</v>
      </c>
      <c r="L2588" t="s">
        <v>4573</v>
      </c>
      <c r="M2588">
        <v>2500</v>
      </c>
    </row>
    <row r="2589" spans="11:13">
      <c r="K2589" t="s">
        <v>2578</v>
      </c>
      <c r="L2589" t="s">
        <v>4574</v>
      </c>
      <c r="M2589">
        <v>2500</v>
      </c>
    </row>
    <row r="2590" spans="11:13">
      <c r="K2590" t="s">
        <v>2579</v>
      </c>
      <c r="L2590" t="s">
        <v>4573</v>
      </c>
      <c r="M2590">
        <v>3000</v>
      </c>
    </row>
    <row r="2591" spans="11:13">
      <c r="K2591" t="s">
        <v>2580</v>
      </c>
      <c r="L2591" t="s">
        <v>4574</v>
      </c>
      <c r="M2591">
        <v>3000</v>
      </c>
    </row>
    <row r="2592" spans="11:13">
      <c r="K2592" t="s">
        <v>2581</v>
      </c>
      <c r="L2592" t="s">
        <v>4575</v>
      </c>
      <c r="M2592">
        <v>2000</v>
      </c>
    </row>
    <row r="2593" spans="11:13">
      <c r="K2593" t="s">
        <v>2582</v>
      </c>
      <c r="L2593" t="s">
        <v>4575</v>
      </c>
      <c r="M2593">
        <v>3000</v>
      </c>
    </row>
    <row r="2594" spans="11:13">
      <c r="K2594" t="s">
        <v>2583</v>
      </c>
      <c r="L2594" t="s">
        <v>4576</v>
      </c>
      <c r="M2594">
        <v>3600</v>
      </c>
    </row>
    <row r="2595" spans="11:13">
      <c r="K2595" t="s">
        <v>2584</v>
      </c>
      <c r="L2595" t="s">
        <v>4577</v>
      </c>
      <c r="M2595">
        <v>3600</v>
      </c>
    </row>
    <row r="2596" spans="11:13">
      <c r="K2596" t="s">
        <v>2585</v>
      </c>
      <c r="L2596" t="s">
        <v>4576</v>
      </c>
      <c r="M2596">
        <v>5200</v>
      </c>
    </row>
    <row r="2597" spans="11:13">
      <c r="K2597" t="s">
        <v>2586</v>
      </c>
      <c r="L2597" t="s">
        <v>4577</v>
      </c>
      <c r="M2597">
        <v>5200</v>
      </c>
    </row>
    <row r="2598" spans="11:13">
      <c r="K2598" t="s">
        <v>2587</v>
      </c>
      <c r="L2598" t="s">
        <v>4578</v>
      </c>
      <c r="M2598">
        <v>2000</v>
      </c>
    </row>
    <row r="2599" spans="11:13">
      <c r="K2599" t="s">
        <v>2588</v>
      </c>
      <c r="L2599" t="s">
        <v>4578</v>
      </c>
      <c r="M2599">
        <v>3000</v>
      </c>
    </row>
    <row r="2600" spans="11:13">
      <c r="K2600" t="s">
        <v>2589</v>
      </c>
      <c r="L2600" t="s">
        <v>4578</v>
      </c>
      <c r="M2600">
        <v>4500</v>
      </c>
    </row>
    <row r="2601" spans="11:13">
      <c r="K2601" t="s">
        <v>2590</v>
      </c>
      <c r="L2601" t="s">
        <v>4579</v>
      </c>
      <c r="M2601">
        <v>2000</v>
      </c>
    </row>
    <row r="2602" spans="11:13">
      <c r="K2602" t="s">
        <v>2591</v>
      </c>
      <c r="L2602" t="s">
        <v>4579</v>
      </c>
      <c r="M2602">
        <v>2500</v>
      </c>
    </row>
    <row r="2603" spans="11:13">
      <c r="K2603" t="s">
        <v>2592</v>
      </c>
      <c r="L2603" t="s">
        <v>4579</v>
      </c>
      <c r="M2603">
        <v>3500</v>
      </c>
    </row>
    <row r="2604" spans="11:13">
      <c r="K2604" t="s">
        <v>2593</v>
      </c>
      <c r="L2604" t="s">
        <v>4580</v>
      </c>
      <c r="M2604">
        <v>1500</v>
      </c>
    </row>
    <row r="2605" spans="11:13">
      <c r="K2605" t="s">
        <v>2594</v>
      </c>
      <c r="L2605" t="s">
        <v>4581</v>
      </c>
      <c r="M2605">
        <v>1500</v>
      </c>
    </row>
    <row r="2606" spans="11:13">
      <c r="K2606" t="s">
        <v>2595</v>
      </c>
      <c r="L2606" t="s">
        <v>4580</v>
      </c>
      <c r="M2606">
        <v>2000</v>
      </c>
    </row>
    <row r="2607" spans="11:13">
      <c r="K2607" t="s">
        <v>2596</v>
      </c>
      <c r="L2607" t="s">
        <v>4581</v>
      </c>
      <c r="M2607">
        <v>2000</v>
      </c>
    </row>
    <row r="2608" spans="11:13">
      <c r="K2608" t="s">
        <v>2597</v>
      </c>
      <c r="L2608" t="s">
        <v>4580</v>
      </c>
      <c r="M2608">
        <v>3000</v>
      </c>
    </row>
    <row r="2609" spans="11:13">
      <c r="K2609" t="s">
        <v>2598</v>
      </c>
      <c r="L2609" t="s">
        <v>4581</v>
      </c>
      <c r="M2609">
        <v>3000</v>
      </c>
    </row>
    <row r="2610" spans="11:13">
      <c r="K2610" t="s">
        <v>2599</v>
      </c>
      <c r="L2610" t="s">
        <v>4582</v>
      </c>
      <c r="M2610">
        <v>1500</v>
      </c>
    </row>
    <row r="2611" spans="11:13">
      <c r="K2611" t="s">
        <v>2600</v>
      </c>
      <c r="L2611" t="s">
        <v>4582</v>
      </c>
      <c r="M2611">
        <v>2000</v>
      </c>
    </row>
    <row r="2612" spans="11:13">
      <c r="K2612" t="s">
        <v>2601</v>
      </c>
      <c r="L2612" t="s">
        <v>4582</v>
      </c>
      <c r="M2612">
        <v>3000</v>
      </c>
    </row>
    <row r="2613" spans="11:13">
      <c r="K2613" t="s">
        <v>2602</v>
      </c>
      <c r="L2613" t="s">
        <v>4583</v>
      </c>
      <c r="M2613">
        <v>1425</v>
      </c>
    </row>
    <row r="2614" spans="11:13">
      <c r="K2614" t="s">
        <v>2603</v>
      </c>
      <c r="L2614" t="s">
        <v>4583</v>
      </c>
      <c r="M2614">
        <v>1900</v>
      </c>
    </row>
    <row r="2615" spans="11:13">
      <c r="K2615" t="s">
        <v>2604</v>
      </c>
      <c r="L2615" t="s">
        <v>4583</v>
      </c>
      <c r="M2615">
        <v>2850</v>
      </c>
    </row>
    <row r="2616" spans="11:13">
      <c r="K2616" t="s">
        <v>2605</v>
      </c>
      <c r="L2616" t="s">
        <v>4584</v>
      </c>
      <c r="M2616">
        <v>2000</v>
      </c>
    </row>
    <row r="2617" spans="11:13">
      <c r="K2617" t="s">
        <v>2606</v>
      </c>
      <c r="L2617" t="s">
        <v>4585</v>
      </c>
      <c r="M2617">
        <v>3300</v>
      </c>
    </row>
    <row r="2618" spans="11:13">
      <c r="K2618" t="s">
        <v>2607</v>
      </c>
      <c r="L2618" t="s">
        <v>4586</v>
      </c>
      <c r="M2618">
        <v>3300</v>
      </c>
    </row>
    <row r="2619" spans="11:13">
      <c r="K2619" t="s">
        <v>2608</v>
      </c>
      <c r="L2619" t="s">
        <v>4587</v>
      </c>
      <c r="M2619">
        <v>1500</v>
      </c>
    </row>
    <row r="2620" spans="11:13">
      <c r="K2620" t="s">
        <v>2609</v>
      </c>
      <c r="L2620" t="s">
        <v>4588</v>
      </c>
      <c r="M2620">
        <v>2000</v>
      </c>
    </row>
    <row r="2621" spans="11:13">
      <c r="K2621" t="s">
        <v>2610</v>
      </c>
      <c r="L2621" t="s">
        <v>4588</v>
      </c>
      <c r="M2621">
        <v>3000</v>
      </c>
    </row>
    <row r="2622" spans="11:13">
      <c r="K2622" t="s">
        <v>2611</v>
      </c>
      <c r="L2622" t="s">
        <v>4589</v>
      </c>
      <c r="M2622">
        <v>1500</v>
      </c>
    </row>
    <row r="2623" spans="11:13">
      <c r="K2623" t="s">
        <v>2612</v>
      </c>
      <c r="L2623" t="s">
        <v>4590</v>
      </c>
      <c r="M2623">
        <v>1500</v>
      </c>
    </row>
    <row r="2624" spans="11:13">
      <c r="K2624" t="s">
        <v>2613</v>
      </c>
      <c r="L2624" t="s">
        <v>4591</v>
      </c>
      <c r="M2624">
        <v>2500</v>
      </c>
    </row>
    <row r="2625" spans="11:13">
      <c r="K2625" t="s">
        <v>2614</v>
      </c>
      <c r="L2625" t="s">
        <v>4592</v>
      </c>
      <c r="M2625">
        <v>2500</v>
      </c>
    </row>
    <row r="2626" spans="11:13">
      <c r="K2626" t="s">
        <v>2615</v>
      </c>
      <c r="L2626" t="s">
        <v>4593</v>
      </c>
      <c r="M2626">
        <v>3500</v>
      </c>
    </row>
    <row r="2627" spans="11:13">
      <c r="K2627" t="s">
        <v>2616</v>
      </c>
      <c r="L2627" t="s">
        <v>4594</v>
      </c>
      <c r="M2627">
        <v>3500</v>
      </c>
    </row>
    <row r="2628" spans="11:13">
      <c r="K2628" t="s">
        <v>2617</v>
      </c>
      <c r="L2628" t="s">
        <v>4595</v>
      </c>
      <c r="M2628">
        <v>7000</v>
      </c>
    </row>
    <row r="2629" spans="11:13">
      <c r="K2629" t="s">
        <v>2618</v>
      </c>
      <c r="L2629" t="s">
        <v>4596</v>
      </c>
      <c r="M2629">
        <v>10000</v>
      </c>
    </row>
    <row r="2630" spans="11:13">
      <c r="K2630" t="s">
        <v>2619</v>
      </c>
      <c r="L2630" t="s">
        <v>4597</v>
      </c>
      <c r="M2630">
        <v>5000</v>
      </c>
    </row>
    <row r="2631" spans="11:13">
      <c r="K2631" t="s">
        <v>2620</v>
      </c>
      <c r="L2631" t="s">
        <v>4598</v>
      </c>
      <c r="M2631">
        <v>5000</v>
      </c>
    </row>
    <row r="2632" spans="11:13">
      <c r="K2632" t="s">
        <v>2621</v>
      </c>
      <c r="L2632" t="s">
        <v>4597</v>
      </c>
      <c r="M2632">
        <v>7000</v>
      </c>
    </row>
    <row r="2633" spans="11:13">
      <c r="K2633" t="s">
        <v>2622</v>
      </c>
      <c r="L2633" t="s">
        <v>4598</v>
      </c>
      <c r="M2633">
        <v>7000</v>
      </c>
    </row>
    <row r="2634" spans="11:13">
      <c r="K2634" t="s">
        <v>2623</v>
      </c>
      <c r="L2634" t="s">
        <v>4599</v>
      </c>
      <c r="M2634">
        <v>1500</v>
      </c>
    </row>
    <row r="2635" spans="11:13">
      <c r="K2635" t="s">
        <v>2624</v>
      </c>
      <c r="L2635" t="s">
        <v>4599</v>
      </c>
      <c r="M2635">
        <v>2000</v>
      </c>
    </row>
    <row r="2636" spans="11:13">
      <c r="K2636" t="s">
        <v>2625</v>
      </c>
      <c r="L2636" t="s">
        <v>4599</v>
      </c>
      <c r="M2636">
        <v>3000</v>
      </c>
    </row>
    <row r="2637" spans="11:13">
      <c r="K2637" t="s">
        <v>2626</v>
      </c>
      <c r="L2637" t="s">
        <v>4600</v>
      </c>
      <c r="M2637">
        <v>8000</v>
      </c>
    </row>
    <row r="2638" spans="11:13">
      <c r="K2638" t="s">
        <v>2627</v>
      </c>
      <c r="L2638" t="s">
        <v>4601</v>
      </c>
      <c r="M2638">
        <v>8000</v>
      </c>
    </row>
    <row r="2639" spans="11:13">
      <c r="K2639" t="s">
        <v>2628</v>
      </c>
      <c r="L2639" t="s">
        <v>4600</v>
      </c>
      <c r="M2639">
        <v>10000</v>
      </c>
    </row>
    <row r="2640" spans="11:13">
      <c r="K2640" t="s">
        <v>2629</v>
      </c>
      <c r="L2640" t="s">
        <v>4601</v>
      </c>
      <c r="M2640">
        <v>10000</v>
      </c>
    </row>
    <row r="2641" spans="11:13">
      <c r="K2641" t="s">
        <v>2630</v>
      </c>
      <c r="L2641" t="s">
        <v>4602</v>
      </c>
      <c r="M2641">
        <v>2400</v>
      </c>
    </row>
    <row r="2642" spans="11:13">
      <c r="K2642" t="s">
        <v>2631</v>
      </c>
      <c r="L2642" t="s">
        <v>4603</v>
      </c>
      <c r="M2642">
        <v>2850</v>
      </c>
    </row>
    <row r="2643" spans="11:13">
      <c r="K2643" t="s">
        <v>2632</v>
      </c>
      <c r="L2643" t="s">
        <v>4604</v>
      </c>
      <c r="M2643">
        <v>3300</v>
      </c>
    </row>
    <row r="2644" spans="11:13">
      <c r="K2644" t="s">
        <v>2633</v>
      </c>
      <c r="L2644" t="s">
        <v>4605</v>
      </c>
      <c r="M2644">
        <v>3750</v>
      </c>
    </row>
    <row r="2645" spans="11:13">
      <c r="K2645" t="s">
        <v>2634</v>
      </c>
      <c r="L2645" t="s">
        <v>4606</v>
      </c>
      <c r="M2645">
        <v>4200</v>
      </c>
    </row>
    <row r="2646" spans="11:13">
      <c r="K2646" t="s">
        <v>2635</v>
      </c>
      <c r="L2646" t="s">
        <v>4607</v>
      </c>
      <c r="M2646">
        <v>5100</v>
      </c>
    </row>
    <row r="2647" spans="11:13">
      <c r="K2647" t="s">
        <v>2636</v>
      </c>
      <c r="L2647" t="s">
        <v>4608</v>
      </c>
      <c r="M2647">
        <v>7800</v>
      </c>
    </row>
    <row r="2648" spans="11:13">
      <c r="K2648" t="s">
        <v>2637</v>
      </c>
      <c r="L2648" t="s">
        <v>4609</v>
      </c>
      <c r="M2648">
        <v>9600</v>
      </c>
    </row>
    <row r="2649" spans="11:13">
      <c r="K2649" t="s">
        <v>2638</v>
      </c>
      <c r="L2649" t="s">
        <v>4610</v>
      </c>
      <c r="M2649">
        <v>14100</v>
      </c>
    </row>
    <row r="2650" spans="11:13">
      <c r="K2650" t="s">
        <v>2639</v>
      </c>
      <c r="L2650" t="s">
        <v>4611</v>
      </c>
      <c r="M2650">
        <v>18600</v>
      </c>
    </row>
    <row r="2651" spans="11:13">
      <c r="K2651" t="s">
        <v>2640</v>
      </c>
      <c r="L2651" t="s">
        <v>4612</v>
      </c>
      <c r="M2651">
        <v>23100</v>
      </c>
    </row>
    <row r="2652" spans="11:13">
      <c r="K2652" t="s">
        <v>2641</v>
      </c>
      <c r="L2652" t="s">
        <v>4613</v>
      </c>
      <c r="M2652">
        <v>27600</v>
      </c>
    </row>
    <row r="2653" spans="11:13">
      <c r="K2653" t="s">
        <v>2642</v>
      </c>
      <c r="L2653" t="s">
        <v>4614</v>
      </c>
      <c r="M2653">
        <v>45600</v>
      </c>
    </row>
  </sheetData>
  <sheetProtection sheet="1" objects="1" scenarios="1"/>
  <mergeCells count="223">
    <mergeCell ref="H97:J97"/>
    <mergeCell ref="C98:E98"/>
    <mergeCell ref="F78:J78"/>
    <mergeCell ref="C89:G89"/>
    <mergeCell ref="C99:D99"/>
    <mergeCell ref="E100:J100"/>
    <mergeCell ref="H81:J81"/>
    <mergeCell ref="D87:J87"/>
    <mergeCell ref="C88:G88"/>
    <mergeCell ref="D79:J79"/>
    <mergeCell ref="C80:G80"/>
    <mergeCell ref="F82:J82"/>
    <mergeCell ref="C82:E82"/>
    <mergeCell ref="C81:G81"/>
    <mergeCell ref="C83:D83"/>
    <mergeCell ref="E83:J83"/>
    <mergeCell ref="F86:J86"/>
    <mergeCell ref="E92:J92"/>
    <mergeCell ref="F90:J90"/>
    <mergeCell ref="I119:J119"/>
    <mergeCell ref="C114:E114"/>
    <mergeCell ref="C113:G113"/>
    <mergeCell ref="H113:J113"/>
    <mergeCell ref="C115:D115"/>
    <mergeCell ref="C105:G105"/>
    <mergeCell ref="H105:J105"/>
    <mergeCell ref="F114:J114"/>
    <mergeCell ref="C118:E118"/>
    <mergeCell ref="D111:J111"/>
    <mergeCell ref="C112:G112"/>
    <mergeCell ref="F118:J118"/>
    <mergeCell ref="E116:J116"/>
    <mergeCell ref="F106:J106"/>
    <mergeCell ref="E107:J107"/>
    <mergeCell ref="F110:J110"/>
    <mergeCell ref="C106:E106"/>
    <mergeCell ref="C107:D107"/>
    <mergeCell ref="E108:J108"/>
    <mergeCell ref="C110:E110"/>
    <mergeCell ref="A68:J68"/>
    <mergeCell ref="C74:E74"/>
    <mergeCell ref="C75:D75"/>
    <mergeCell ref="E76:J76"/>
    <mergeCell ref="C78:E78"/>
    <mergeCell ref="C73:G73"/>
    <mergeCell ref="H73:J73"/>
    <mergeCell ref="A69:J69"/>
    <mergeCell ref="D71:J71"/>
    <mergeCell ref="C72:G72"/>
    <mergeCell ref="A70:G70"/>
    <mergeCell ref="H70:I70"/>
    <mergeCell ref="F74:J74"/>
    <mergeCell ref="E75:J75"/>
    <mergeCell ref="C59:G59"/>
    <mergeCell ref="H59:J59"/>
    <mergeCell ref="A67:J67"/>
    <mergeCell ref="I65:J65"/>
    <mergeCell ref="A66:J66"/>
    <mergeCell ref="F60:J60"/>
    <mergeCell ref="E61:J61"/>
    <mergeCell ref="C60:E60"/>
    <mergeCell ref="C61:D61"/>
    <mergeCell ref="C32:E32"/>
    <mergeCell ref="F32:J32"/>
    <mergeCell ref="C27:G27"/>
    <mergeCell ref="H27:J27"/>
    <mergeCell ref="D17:J17"/>
    <mergeCell ref="C56:E56"/>
    <mergeCell ref="C52:E52"/>
    <mergeCell ref="C53:D53"/>
    <mergeCell ref="E38:J38"/>
    <mergeCell ref="C45:D45"/>
    <mergeCell ref="E46:J46"/>
    <mergeCell ref="C43:G43"/>
    <mergeCell ref="F44:J44"/>
    <mergeCell ref="C51:G51"/>
    <mergeCell ref="F48:J48"/>
    <mergeCell ref="F56:J56"/>
    <mergeCell ref="D33:J33"/>
    <mergeCell ref="C44:E44"/>
    <mergeCell ref="C36:E36"/>
    <mergeCell ref="C37:D37"/>
    <mergeCell ref="H43:J43"/>
    <mergeCell ref="F40:J40"/>
    <mergeCell ref="C48:E48"/>
    <mergeCell ref="H35:J35"/>
    <mergeCell ref="A14:J14"/>
    <mergeCell ref="E30:J30"/>
    <mergeCell ref="E22:J22"/>
    <mergeCell ref="C20:E20"/>
    <mergeCell ref="C21:D21"/>
    <mergeCell ref="F20:J20"/>
    <mergeCell ref="H19:J19"/>
    <mergeCell ref="E21:J21"/>
    <mergeCell ref="F24:J24"/>
    <mergeCell ref="C28:E28"/>
    <mergeCell ref="C18:G18"/>
    <mergeCell ref="C29:D29"/>
    <mergeCell ref="C24:E24"/>
    <mergeCell ref="D25:J25"/>
    <mergeCell ref="F28:J28"/>
    <mergeCell ref="A16:G16"/>
    <mergeCell ref="H16:I16"/>
    <mergeCell ref="E29:J29"/>
    <mergeCell ref="C26:G26"/>
    <mergeCell ref="C19:G19"/>
    <mergeCell ref="C40:E40"/>
    <mergeCell ref="C34:G34"/>
    <mergeCell ref="C35:G35"/>
    <mergeCell ref="D57:J57"/>
    <mergeCell ref="D41:J41"/>
    <mergeCell ref="H51:J51"/>
    <mergeCell ref="E54:J54"/>
    <mergeCell ref="E37:J37"/>
    <mergeCell ref="E45:J45"/>
    <mergeCell ref="F36:J36"/>
    <mergeCell ref="C42:G42"/>
    <mergeCell ref="C50:G50"/>
    <mergeCell ref="C58:G58"/>
    <mergeCell ref="D49:J49"/>
    <mergeCell ref="F52:J52"/>
    <mergeCell ref="E53:J53"/>
    <mergeCell ref="C90:E90"/>
    <mergeCell ref="E84:J84"/>
    <mergeCell ref="E91:J91"/>
    <mergeCell ref="H89:J89"/>
    <mergeCell ref="C104:G104"/>
    <mergeCell ref="C91:D91"/>
    <mergeCell ref="F94:J94"/>
    <mergeCell ref="D95:J95"/>
    <mergeCell ref="C94:E94"/>
    <mergeCell ref="C86:E86"/>
    <mergeCell ref="F102:J102"/>
    <mergeCell ref="D103:J103"/>
    <mergeCell ref="C102:E102"/>
    <mergeCell ref="C96:G96"/>
    <mergeCell ref="F98:J98"/>
    <mergeCell ref="E99:J99"/>
    <mergeCell ref="C97:G97"/>
    <mergeCell ref="E62:J62"/>
    <mergeCell ref="C64:E64"/>
    <mergeCell ref="F64:J64"/>
    <mergeCell ref="A120:J120"/>
    <mergeCell ref="A121:J121"/>
    <mergeCell ref="A122:J122"/>
    <mergeCell ref="A123:J123"/>
    <mergeCell ref="D125:J125"/>
    <mergeCell ref="C126:G126"/>
    <mergeCell ref="A124:G124"/>
    <mergeCell ref="H124:I124"/>
    <mergeCell ref="C127:G127"/>
    <mergeCell ref="H127:J127"/>
    <mergeCell ref="C128:E128"/>
    <mergeCell ref="F128:J128"/>
    <mergeCell ref="C129:D129"/>
    <mergeCell ref="E130:J130"/>
    <mergeCell ref="C132:E132"/>
    <mergeCell ref="F132:J132"/>
    <mergeCell ref="D133:J133"/>
    <mergeCell ref="C134:G134"/>
    <mergeCell ref="C135:G135"/>
    <mergeCell ref="H135:J135"/>
    <mergeCell ref="C150:G150"/>
    <mergeCell ref="C151:G151"/>
    <mergeCell ref="H151:J151"/>
    <mergeCell ref="C136:E136"/>
    <mergeCell ref="F136:J136"/>
    <mergeCell ref="C137:D137"/>
    <mergeCell ref="E138:J138"/>
    <mergeCell ref="C140:E140"/>
    <mergeCell ref="F140:J140"/>
    <mergeCell ref="D141:J141"/>
    <mergeCell ref="C142:G142"/>
    <mergeCell ref="C143:G143"/>
    <mergeCell ref="H143:J143"/>
    <mergeCell ref="A1:J1"/>
    <mergeCell ref="A2:J2"/>
    <mergeCell ref="A4:J4"/>
    <mergeCell ref="A6:J6"/>
    <mergeCell ref="A7:J7"/>
    <mergeCell ref="A8:J8"/>
    <mergeCell ref="A9:J9"/>
    <mergeCell ref="A10:J10"/>
    <mergeCell ref="A177:J177"/>
    <mergeCell ref="C168:E168"/>
    <mergeCell ref="F168:J168"/>
    <mergeCell ref="C169:D169"/>
    <mergeCell ref="E170:J170"/>
    <mergeCell ref="C172:E172"/>
    <mergeCell ref="F172:J172"/>
    <mergeCell ref="A176:J176"/>
    <mergeCell ref="G13:I13"/>
    <mergeCell ref="A174:J174"/>
    <mergeCell ref="A175:J175"/>
    <mergeCell ref="I173:J173"/>
    <mergeCell ref="E162:J162"/>
    <mergeCell ref="C164:E164"/>
    <mergeCell ref="F164:J164"/>
    <mergeCell ref="C152:E152"/>
    <mergeCell ref="A12:J12"/>
    <mergeCell ref="C167:G167"/>
    <mergeCell ref="H167:J167"/>
    <mergeCell ref="C158:G158"/>
    <mergeCell ref="C159:G159"/>
    <mergeCell ref="H159:J159"/>
    <mergeCell ref="C160:E160"/>
    <mergeCell ref="F160:J160"/>
    <mergeCell ref="A11:J11"/>
    <mergeCell ref="F152:J152"/>
    <mergeCell ref="C153:D153"/>
    <mergeCell ref="E154:J154"/>
    <mergeCell ref="C156:E156"/>
    <mergeCell ref="F156:J156"/>
    <mergeCell ref="D157:J157"/>
    <mergeCell ref="D165:J165"/>
    <mergeCell ref="C166:G166"/>
    <mergeCell ref="C161:D161"/>
    <mergeCell ref="C144:E144"/>
    <mergeCell ref="F144:J144"/>
    <mergeCell ref="C148:E148"/>
    <mergeCell ref="C145:D145"/>
    <mergeCell ref="E146:J146"/>
    <mergeCell ref="D149:J149"/>
  </mergeCells>
  <phoneticPr fontId="2"/>
  <hyperlinks>
    <hyperlink ref="J13" location="'3.ご進物品注文書'!A1" display="→次へ"/>
  </hyperlinks>
  <pageMargins left="0.59055118110236227" right="0.59055118110236227" top="0.39370078740157483" bottom="0.59055118110236227" header="0.51181102362204722" footer="0.51181102362204722"/>
  <pageSetup paperSize="9" orientation="portrait" r:id="rId1"/>
  <headerFooter alignWithMargins="0"/>
  <rowBreaks count="2" manualBreakCount="2">
    <brk id="69"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2"/>
  <sheetViews>
    <sheetView workbookViewId="0">
      <selection activeCell="B42" sqref="B42:C42"/>
    </sheetView>
  </sheetViews>
  <sheetFormatPr defaultRowHeight="13.5" outlineLevelRow="1"/>
  <cols>
    <col min="1" max="1" width="3.5" customWidth="1"/>
    <col min="2" max="2" width="5.75" customWidth="1"/>
    <col min="3" max="3" width="8.875" customWidth="1"/>
    <col min="4" max="5" width="10.625" customWidth="1"/>
    <col min="6" max="6" width="4.5" customWidth="1"/>
    <col min="7" max="7" width="5.5" customWidth="1"/>
    <col min="8" max="8" width="7.125" bestFit="1" customWidth="1"/>
    <col min="9" max="10" width="6" bestFit="1" customWidth="1"/>
    <col min="11" max="11" width="6.25" bestFit="1" customWidth="1"/>
    <col min="12" max="12" width="7.75" customWidth="1"/>
    <col min="13" max="13" width="14.625" customWidth="1"/>
    <col min="14" max="14" width="2.5" customWidth="1"/>
    <col min="15" max="15" width="6" customWidth="1"/>
    <col min="16" max="16" width="19" customWidth="1"/>
    <col min="17" max="17" width="6" bestFit="1" customWidth="1"/>
  </cols>
  <sheetData>
    <row r="1" spans="1:15">
      <c r="B1" s="353" t="s">
        <v>130</v>
      </c>
      <c r="C1" s="353"/>
      <c r="D1" s="353"/>
      <c r="E1" s="353"/>
      <c r="F1" s="353"/>
      <c r="G1" s="353"/>
      <c r="H1" s="353"/>
      <c r="I1" s="353"/>
      <c r="J1" s="353"/>
      <c r="K1" s="353"/>
      <c r="L1" s="353"/>
      <c r="M1" s="353"/>
      <c r="N1" s="353"/>
      <c r="O1" s="124"/>
    </row>
    <row r="2" spans="1:15">
      <c r="B2" s="353" t="s">
        <v>131</v>
      </c>
      <c r="C2" s="353"/>
      <c r="D2" s="353"/>
      <c r="E2" s="353"/>
      <c r="F2" s="353"/>
      <c r="G2" s="353"/>
      <c r="H2" s="353"/>
      <c r="I2" s="353"/>
      <c r="J2" s="353"/>
      <c r="K2" s="353"/>
      <c r="L2" s="353"/>
      <c r="M2" s="353"/>
    </row>
    <row r="3" spans="1:15">
      <c r="B3" s="353"/>
      <c r="C3" s="353"/>
      <c r="D3" s="353"/>
      <c r="E3" s="353"/>
      <c r="F3" s="353"/>
      <c r="G3" s="353"/>
      <c r="H3" s="353"/>
      <c r="I3" s="353"/>
      <c r="J3" s="353"/>
      <c r="K3" s="353"/>
      <c r="L3" s="353"/>
      <c r="M3" s="353"/>
    </row>
    <row r="4" spans="1:15">
      <c r="B4" s="353"/>
      <c r="C4" s="353"/>
      <c r="D4" s="353"/>
      <c r="E4" s="353"/>
      <c r="F4" s="353"/>
      <c r="G4" s="353"/>
      <c r="H4" s="353"/>
      <c r="I4" s="353"/>
      <c r="J4" s="353"/>
      <c r="K4" s="353"/>
      <c r="L4" s="353"/>
      <c r="M4" s="353"/>
    </row>
    <row r="5" spans="1:15">
      <c r="B5" s="124"/>
      <c r="C5" s="124"/>
      <c r="D5" s="124"/>
      <c r="E5" s="124"/>
      <c r="F5" s="124"/>
      <c r="G5" s="124"/>
      <c r="H5" s="124"/>
      <c r="I5" s="124"/>
      <c r="J5" s="124"/>
      <c r="K5" s="124"/>
      <c r="L5" s="124"/>
      <c r="M5" s="124"/>
    </row>
    <row r="6" spans="1:15" ht="17.25">
      <c r="A6" s="361" t="s">
        <v>4623</v>
      </c>
      <c r="B6" s="361"/>
      <c r="C6" s="361"/>
      <c r="D6" s="361"/>
      <c r="E6" s="361"/>
      <c r="F6" s="361"/>
      <c r="G6" s="361"/>
      <c r="H6" s="361"/>
      <c r="I6" s="361"/>
      <c r="J6" s="361"/>
      <c r="K6" s="361"/>
      <c r="L6" s="361"/>
      <c r="M6" s="361"/>
    </row>
    <row r="8" spans="1:15" ht="14.25">
      <c r="A8" s="1" t="s">
        <v>3</v>
      </c>
      <c r="B8" s="1"/>
      <c r="C8" s="1"/>
      <c r="D8" s="41" t="s">
        <v>43</v>
      </c>
      <c r="E8" s="371" t="str">
        <f>IF('1.ご依頼主'!B15="","",'1.ご依頼主'!B15)</f>
        <v/>
      </c>
      <c r="F8" s="371"/>
      <c r="G8" s="371"/>
      <c r="H8" s="372"/>
      <c r="K8" s="13"/>
      <c r="L8" s="364" t="s">
        <v>16</v>
      </c>
      <c r="M8" s="4"/>
    </row>
    <row r="9" spans="1:15" ht="18" customHeight="1">
      <c r="A9" s="377" t="s">
        <v>0</v>
      </c>
      <c r="B9" s="48" t="s">
        <v>81</v>
      </c>
      <c r="C9" s="369">
        <f>'1.ご依頼主'!B16</f>
        <v>0</v>
      </c>
      <c r="D9" s="370"/>
      <c r="E9" s="370"/>
      <c r="F9" s="49"/>
      <c r="G9" s="356" t="str">
        <f>'1.ご依頼主'!C18</f>
        <v/>
      </c>
      <c r="H9" s="380">
        <f>'1.ご依頼主'!B19</f>
        <v>0</v>
      </c>
      <c r="I9" s="381"/>
      <c r="J9" s="382"/>
      <c r="K9" s="14"/>
      <c r="L9" s="365"/>
      <c r="M9" s="15"/>
    </row>
    <row r="10" spans="1:15" ht="24" customHeight="1">
      <c r="A10" s="357"/>
      <c r="B10" s="390">
        <f>'1.ご依頼主'!B17</f>
        <v>0</v>
      </c>
      <c r="C10" s="391"/>
      <c r="D10" s="391"/>
      <c r="E10" s="391"/>
      <c r="F10" s="45" t="s">
        <v>58</v>
      </c>
      <c r="G10" s="357"/>
      <c r="H10" s="401">
        <f>'1.ご依頼主'!B20</f>
        <v>0</v>
      </c>
      <c r="I10" s="402"/>
      <c r="J10" s="402"/>
      <c r="K10" s="14"/>
      <c r="L10" s="67" t="s">
        <v>17</v>
      </c>
      <c r="M10" s="15"/>
    </row>
    <row r="11" spans="1:15" ht="19.5" thickBot="1">
      <c r="A11" s="68"/>
      <c r="B11" s="8" t="s">
        <v>2</v>
      </c>
      <c r="C11" s="349">
        <f>'1.ご依頼主'!B21</f>
        <v>0</v>
      </c>
      <c r="D11" s="373"/>
      <c r="E11" s="70"/>
      <c r="F11" s="70"/>
      <c r="G11" s="102"/>
      <c r="H11" s="101"/>
      <c r="I11" s="70"/>
      <c r="J11" s="71"/>
      <c r="K11" s="10"/>
      <c r="L11" s="11"/>
      <c r="M11" s="16"/>
    </row>
    <row r="12" spans="1:15" ht="24" customHeight="1" thickTop="1">
      <c r="A12" s="378" t="s">
        <v>1</v>
      </c>
      <c r="B12" s="374">
        <f>'1.ご依頼主'!B22</f>
        <v>0</v>
      </c>
      <c r="C12" s="375"/>
      <c r="D12" s="375"/>
      <c r="E12" s="375"/>
      <c r="F12" s="375"/>
      <c r="G12" s="375"/>
      <c r="H12" s="375"/>
      <c r="I12" s="375"/>
      <c r="J12" s="376"/>
      <c r="K12" s="366" t="str">
        <f>IF('1.ご依頼主'!B36=1,'1.ご依頼主'!B25,"")</f>
        <v/>
      </c>
      <c r="L12" s="367"/>
      <c r="M12" s="368"/>
    </row>
    <row r="13" spans="1:15" ht="24" customHeight="1">
      <c r="A13" s="379"/>
      <c r="B13" s="392">
        <f>'1.ご依頼主'!B23</f>
        <v>0</v>
      </c>
      <c r="C13" s="393"/>
      <c r="D13" s="393"/>
      <c r="E13" s="393"/>
      <c r="F13" s="393"/>
      <c r="G13" s="393"/>
      <c r="H13" s="393"/>
      <c r="I13" s="393"/>
      <c r="J13" s="394"/>
      <c r="K13" s="395">
        <f>'1.ご依頼主'!B26</f>
        <v>0</v>
      </c>
      <c r="L13" s="396"/>
      <c r="M13" s="397"/>
    </row>
    <row r="14" spans="1:15" ht="18" customHeight="1">
      <c r="A14" s="409" t="s">
        <v>42</v>
      </c>
      <c r="B14" s="6" t="s">
        <v>18</v>
      </c>
      <c r="C14" s="418">
        <f>'1.ご依頼主'!B25</f>
        <v>0</v>
      </c>
      <c r="D14" s="419"/>
      <c r="E14" s="419"/>
      <c r="F14" s="44"/>
      <c r="G14" s="7" t="s">
        <v>9</v>
      </c>
      <c r="H14" s="386" t="str">
        <f>IF('1.ご依頼主'!B28="","",'1.ご依頼主'!B28)</f>
        <v/>
      </c>
      <c r="I14" s="387"/>
      <c r="J14" s="387"/>
      <c r="K14" s="358" t="s">
        <v>24</v>
      </c>
      <c r="L14" s="359"/>
      <c r="M14" s="360"/>
    </row>
    <row r="15" spans="1:15" ht="24" customHeight="1">
      <c r="A15" s="410"/>
      <c r="B15" s="354">
        <f>'1.ご依頼主'!B26</f>
        <v>0</v>
      </c>
      <c r="C15" s="355"/>
      <c r="D15" s="355"/>
      <c r="E15" s="355"/>
      <c r="F15" s="50" t="s">
        <v>59</v>
      </c>
      <c r="G15" s="7" t="s">
        <v>10</v>
      </c>
      <c r="H15" s="351" t="str">
        <f>'1.ご依頼主'!C27</f>
        <v/>
      </c>
      <c r="I15" s="352"/>
      <c r="J15" s="352"/>
      <c r="K15" s="398"/>
      <c r="L15" s="399"/>
      <c r="M15" s="400"/>
    </row>
    <row r="16" spans="1:15" ht="14.25" customHeight="1">
      <c r="A16" s="19"/>
      <c r="B16" s="12"/>
      <c r="C16" s="12"/>
      <c r="D16" s="12"/>
      <c r="E16" s="12"/>
      <c r="F16" s="12"/>
      <c r="G16" s="20"/>
      <c r="H16" s="12"/>
      <c r="I16" s="12"/>
      <c r="J16" s="12"/>
      <c r="K16" s="403" t="str">
        <f>'1.ご依頼主'!C36</f>
        <v/>
      </c>
      <c r="L16" s="404"/>
      <c r="M16" s="405"/>
    </row>
    <row r="17" spans="1:19" ht="14.25">
      <c r="A17" s="1" t="s">
        <v>4</v>
      </c>
      <c r="K17" s="406"/>
      <c r="L17" s="407"/>
      <c r="M17" s="408"/>
    </row>
    <row r="18" spans="1:19" ht="24" customHeight="1">
      <c r="A18" s="5" t="s">
        <v>0</v>
      </c>
      <c r="B18" s="380">
        <f>'1.ご依頼主'!B30</f>
        <v>0</v>
      </c>
      <c r="C18" s="352"/>
      <c r="D18" s="352"/>
      <c r="E18" s="352"/>
      <c r="F18" s="31" t="s">
        <v>58</v>
      </c>
      <c r="G18" s="30" t="s">
        <v>11</v>
      </c>
      <c r="H18" s="380">
        <f>'1.ご依頼主'!B31</f>
        <v>0</v>
      </c>
      <c r="I18" s="352"/>
      <c r="J18" s="352"/>
      <c r="K18" s="362"/>
      <c r="L18" s="363"/>
      <c r="M18" s="123"/>
    </row>
    <row r="19" spans="1:19" ht="20.25" customHeight="1">
      <c r="A19" s="69"/>
      <c r="B19" s="8" t="s">
        <v>5</v>
      </c>
      <c r="C19" s="349">
        <f>'1.ご依頼主'!B32</f>
        <v>0</v>
      </c>
      <c r="D19" s="350"/>
      <c r="E19" s="66"/>
      <c r="F19" s="66"/>
      <c r="G19" s="66"/>
      <c r="H19" s="101"/>
      <c r="I19" s="66"/>
      <c r="J19" s="66"/>
      <c r="K19" s="388" t="s">
        <v>12</v>
      </c>
      <c r="L19" s="389"/>
      <c r="M19" s="147" t="str">
        <f>'1.ご依頼主'!C37</f>
        <v/>
      </c>
    </row>
    <row r="20" spans="1:19" ht="24" customHeight="1">
      <c r="A20" s="423" t="s">
        <v>1</v>
      </c>
      <c r="B20" s="395">
        <f>'1.ご依頼主'!B33</f>
        <v>0</v>
      </c>
      <c r="C20" s="412"/>
      <c r="D20" s="412"/>
      <c r="E20" s="412"/>
      <c r="F20" s="412"/>
      <c r="G20" s="412"/>
      <c r="H20" s="412"/>
      <c r="I20" s="412"/>
      <c r="J20" s="397"/>
      <c r="K20" s="420" t="s">
        <v>72</v>
      </c>
      <c r="L20" s="421"/>
      <c r="M20" s="185" t="str">
        <f>'1.ご依頼主'!C38</f>
        <v/>
      </c>
    </row>
    <row r="21" spans="1:19" ht="24" customHeight="1">
      <c r="A21" s="424"/>
      <c r="B21" s="415">
        <f>'1.ご依頼主'!B34</f>
        <v>0</v>
      </c>
      <c r="C21" s="416"/>
      <c r="D21" s="416"/>
      <c r="E21" s="416"/>
      <c r="F21" s="416"/>
      <c r="G21" s="416"/>
      <c r="H21" s="416"/>
      <c r="I21" s="416"/>
      <c r="J21" s="417"/>
    </row>
    <row r="22" spans="1:19" ht="13.5" customHeight="1">
      <c r="A22" s="192"/>
      <c r="B22" s="193"/>
      <c r="C22" s="194"/>
      <c r="D22" s="194"/>
      <c r="E22" s="194"/>
      <c r="F22" s="194"/>
      <c r="G22" s="194"/>
      <c r="H22" s="194"/>
      <c r="I22" s="194"/>
      <c r="J22" s="194"/>
    </row>
    <row r="23" spans="1:19">
      <c r="A23" s="2"/>
      <c r="B23" s="399" t="s">
        <v>65</v>
      </c>
      <c r="C23" s="399"/>
      <c r="D23" s="399"/>
      <c r="E23" s="413"/>
      <c r="F23" s="414"/>
      <c r="G23" s="414"/>
      <c r="H23" s="414"/>
      <c r="I23" s="414"/>
      <c r="J23" s="414"/>
      <c r="K23" s="414"/>
      <c r="L23" s="414"/>
      <c r="M23" s="414"/>
    </row>
    <row r="24" spans="1:19" ht="25.5" customHeight="1">
      <c r="A24" s="9"/>
      <c r="B24" s="426" t="s">
        <v>15</v>
      </c>
      <c r="C24" s="426"/>
      <c r="D24" s="385"/>
      <c r="E24" s="385"/>
      <c r="F24" s="385"/>
      <c r="G24" s="385"/>
      <c r="H24" s="385"/>
      <c r="I24" s="17" t="s">
        <v>13</v>
      </c>
      <c r="J24" s="17" t="s">
        <v>14</v>
      </c>
      <c r="K24" s="7" t="s">
        <v>8</v>
      </c>
      <c r="L24" s="7" t="s">
        <v>7</v>
      </c>
      <c r="M24" s="7" t="s">
        <v>6</v>
      </c>
      <c r="N24" s="215"/>
      <c r="O24" s="215"/>
      <c r="P24" s="135"/>
      <c r="Q24" s="135"/>
      <c r="R24" s="135"/>
    </row>
    <row r="25" spans="1:19" ht="25.5" hidden="1" customHeight="1" outlineLevel="1">
      <c r="A25" s="9"/>
      <c r="B25" s="211"/>
      <c r="C25" s="212"/>
      <c r="D25" s="209"/>
      <c r="E25" s="209"/>
      <c r="F25" s="209"/>
      <c r="G25" s="209"/>
      <c r="H25" s="209"/>
      <c r="I25" s="17"/>
      <c r="J25" s="17"/>
      <c r="K25" s="7"/>
      <c r="L25" s="7"/>
      <c r="M25" s="7"/>
      <c r="N25" s="134">
        <v>0</v>
      </c>
      <c r="O25" s="134"/>
      <c r="P25" s="213">
        <v>0</v>
      </c>
      <c r="Q25" s="213">
        <v>0</v>
      </c>
      <c r="R25" s="135"/>
    </row>
    <row r="26" spans="1:19" ht="25.5" hidden="1" customHeight="1" outlineLevel="1">
      <c r="A26" s="9"/>
      <c r="B26" s="211"/>
      <c r="C26" s="212"/>
      <c r="D26" s="209"/>
      <c r="E26" s="209"/>
      <c r="F26" s="209"/>
      <c r="G26" s="209"/>
      <c r="H26" s="209"/>
      <c r="I26" s="17"/>
      <c r="J26" s="17"/>
      <c r="K26" s="7"/>
      <c r="L26" s="7"/>
      <c r="M26" s="7"/>
      <c r="N26" s="134"/>
      <c r="O26" s="134"/>
      <c r="P26" s="135"/>
      <c r="Q26" s="213"/>
      <c r="R26" s="135"/>
      <c r="S26" s="214">
        <v>0</v>
      </c>
    </row>
    <row r="27" spans="1:19" ht="25.5" hidden="1" customHeight="1" outlineLevel="1">
      <c r="A27" s="9"/>
      <c r="B27" s="211"/>
      <c r="C27" s="212"/>
      <c r="D27" s="209"/>
      <c r="E27" s="209"/>
      <c r="F27" s="209"/>
      <c r="G27" s="209"/>
      <c r="H27" s="209"/>
      <c r="I27" s="17"/>
      <c r="J27" s="17"/>
      <c r="K27" s="7"/>
      <c r="L27" s="7"/>
      <c r="M27" s="7"/>
      <c r="N27" s="134"/>
      <c r="O27" s="134"/>
      <c r="P27" s="135"/>
      <c r="Q27" s="135"/>
      <c r="R27" s="135"/>
    </row>
    <row r="28" spans="1:19" ht="25.5" hidden="1" customHeight="1" outlineLevel="1">
      <c r="A28" s="9"/>
      <c r="B28" s="211"/>
      <c r="C28" s="212"/>
      <c r="D28" s="209"/>
      <c r="E28" s="209"/>
      <c r="F28" s="209"/>
      <c r="G28" s="209"/>
      <c r="H28" s="209"/>
      <c r="I28" s="17"/>
      <c r="J28" s="17"/>
      <c r="K28" s="7"/>
      <c r="L28" s="7"/>
      <c r="M28" s="7"/>
      <c r="N28" s="134"/>
      <c r="O28" s="134"/>
      <c r="P28" s="135"/>
      <c r="Q28" s="135"/>
      <c r="R28" s="135"/>
    </row>
    <row r="29" spans="1:19" ht="25.5" hidden="1" customHeight="1" outlineLevel="1">
      <c r="A29" s="9"/>
      <c r="B29" s="211"/>
      <c r="C29" s="212"/>
      <c r="D29" s="209"/>
      <c r="E29" s="209"/>
      <c r="F29" s="209"/>
      <c r="G29" s="209"/>
      <c r="H29" s="209"/>
      <c r="I29" s="17"/>
      <c r="J29" s="17"/>
      <c r="K29" s="7"/>
      <c r="L29" s="7"/>
      <c r="M29" s="7"/>
      <c r="N29" s="134"/>
      <c r="O29" s="134"/>
      <c r="P29" s="135"/>
      <c r="Q29" s="135"/>
      <c r="R29" s="135"/>
    </row>
    <row r="30" spans="1:19" ht="25.5" hidden="1" customHeight="1" outlineLevel="1">
      <c r="A30" s="9"/>
      <c r="B30" s="211"/>
      <c r="C30" s="212"/>
      <c r="D30" s="209"/>
      <c r="E30" s="209"/>
      <c r="F30" s="209"/>
      <c r="G30" s="209"/>
      <c r="H30" s="209"/>
      <c r="I30" s="17"/>
      <c r="J30" s="17"/>
      <c r="K30" s="7"/>
      <c r="L30" s="7"/>
      <c r="M30" s="7"/>
      <c r="N30" s="134"/>
      <c r="O30" s="134"/>
      <c r="P30" s="135"/>
      <c r="Q30" s="135"/>
      <c r="R30" s="135"/>
    </row>
    <row r="31" spans="1:19" ht="25.5" hidden="1" customHeight="1" outlineLevel="1">
      <c r="A31" s="9"/>
      <c r="B31" s="211"/>
      <c r="C31" s="212"/>
      <c r="D31" s="209"/>
      <c r="E31" s="209"/>
      <c r="F31" s="209"/>
      <c r="G31" s="209"/>
      <c r="H31" s="209"/>
      <c r="I31" s="17"/>
      <c r="J31" s="17"/>
      <c r="K31" s="7"/>
      <c r="L31" s="7"/>
      <c r="M31" s="7"/>
      <c r="N31" s="134"/>
      <c r="O31" s="134"/>
      <c r="P31" s="135"/>
      <c r="Q31" s="135"/>
      <c r="R31" s="135"/>
    </row>
    <row r="32" spans="1:19" ht="25.5" hidden="1" customHeight="1" outlineLevel="1">
      <c r="A32" s="9"/>
      <c r="B32" s="211"/>
      <c r="C32" s="212"/>
      <c r="D32" s="209"/>
      <c r="E32" s="209"/>
      <c r="F32" s="209"/>
      <c r="G32" s="209"/>
      <c r="H32" s="209"/>
      <c r="I32" s="17"/>
      <c r="J32" s="17"/>
      <c r="K32" s="7"/>
      <c r="L32" s="7"/>
      <c r="M32" s="7"/>
      <c r="N32" s="134"/>
      <c r="O32" s="134"/>
      <c r="P32" s="135"/>
      <c r="Q32" s="135"/>
      <c r="R32" s="135"/>
    </row>
    <row r="33" spans="1:18" ht="25.5" hidden="1" customHeight="1" outlineLevel="1">
      <c r="A33" s="9"/>
      <c r="B33" s="211"/>
      <c r="C33" s="212"/>
      <c r="D33" s="209"/>
      <c r="E33" s="209"/>
      <c r="F33" s="209"/>
      <c r="G33" s="209"/>
      <c r="H33" s="209"/>
      <c r="I33" s="17"/>
      <c r="J33" s="17"/>
      <c r="K33" s="7"/>
      <c r="L33" s="7"/>
      <c r="M33" s="7"/>
      <c r="N33" s="134"/>
      <c r="O33" s="134"/>
      <c r="P33" s="135"/>
      <c r="Q33" s="135"/>
      <c r="R33" s="135"/>
    </row>
    <row r="34" spans="1:18" ht="25.5" hidden="1" customHeight="1" outlineLevel="1">
      <c r="A34" s="9"/>
      <c r="B34" s="211"/>
      <c r="C34" s="212"/>
      <c r="D34" s="209"/>
      <c r="E34" s="209"/>
      <c r="F34" s="209"/>
      <c r="G34" s="209"/>
      <c r="H34" s="209"/>
      <c r="I34" s="17"/>
      <c r="J34" s="17"/>
      <c r="K34" s="7"/>
      <c r="L34" s="7"/>
      <c r="M34" s="7"/>
      <c r="N34" s="134"/>
      <c r="O34" s="134"/>
      <c r="P34" s="135"/>
      <c r="Q34" s="135"/>
      <c r="R34" s="135"/>
    </row>
    <row r="35" spans="1:18" ht="25.5" hidden="1" customHeight="1" outlineLevel="1">
      <c r="A35" s="9"/>
      <c r="B35" s="211"/>
      <c r="C35" s="212"/>
      <c r="D35" s="209"/>
      <c r="E35" s="209"/>
      <c r="F35" s="209"/>
      <c r="G35" s="209"/>
      <c r="H35" s="209"/>
      <c r="I35" s="17"/>
      <c r="J35" s="17"/>
      <c r="K35" s="7"/>
      <c r="L35" s="7"/>
      <c r="M35" s="7"/>
      <c r="N35" s="134"/>
      <c r="O35" s="134"/>
      <c r="P35" s="135"/>
      <c r="Q35" s="135"/>
      <c r="R35" s="135"/>
    </row>
    <row r="36" spans="1:18" ht="25.5" hidden="1" customHeight="1" outlineLevel="1">
      <c r="A36" s="9"/>
      <c r="B36" s="211"/>
      <c r="C36" s="212"/>
      <c r="D36" s="209"/>
      <c r="E36" s="209"/>
      <c r="F36" s="209"/>
      <c r="G36" s="209"/>
      <c r="H36" s="209"/>
      <c r="I36" s="17"/>
      <c r="J36" s="17"/>
      <c r="K36" s="7"/>
      <c r="L36" s="7"/>
      <c r="M36" s="7"/>
      <c r="N36" s="134"/>
      <c r="O36" s="134"/>
      <c r="P36" s="135"/>
      <c r="Q36" s="135"/>
      <c r="R36" s="135"/>
    </row>
    <row r="37" spans="1:18" ht="25.5" hidden="1" customHeight="1" outlineLevel="1">
      <c r="A37" s="9"/>
      <c r="B37" s="211"/>
      <c r="C37" s="212"/>
      <c r="D37" s="209"/>
      <c r="E37" s="209"/>
      <c r="F37" s="209"/>
      <c r="G37" s="209"/>
      <c r="H37" s="209"/>
      <c r="I37" s="17"/>
      <c r="J37" s="17"/>
      <c r="K37" s="7"/>
      <c r="L37" s="7"/>
      <c r="M37" s="7"/>
      <c r="N37" s="134"/>
      <c r="O37" s="134"/>
      <c r="P37" s="135"/>
      <c r="Q37" s="135"/>
      <c r="R37" s="135"/>
    </row>
    <row r="38" spans="1:18" ht="25.5" hidden="1" customHeight="1" outlineLevel="1">
      <c r="A38" s="9"/>
      <c r="B38" s="211"/>
      <c r="C38" s="212"/>
      <c r="D38" s="209"/>
      <c r="E38" s="209"/>
      <c r="F38" s="209"/>
      <c r="G38" s="209"/>
      <c r="H38" s="209"/>
      <c r="I38" s="17"/>
      <c r="J38" s="17"/>
      <c r="K38" s="7"/>
      <c r="L38" s="7"/>
      <c r="M38" s="7"/>
      <c r="N38" s="134"/>
      <c r="O38" s="134"/>
      <c r="P38" s="135"/>
      <c r="Q38" s="135"/>
      <c r="R38" s="135"/>
    </row>
    <row r="39" spans="1:18" ht="25.5" hidden="1" customHeight="1" outlineLevel="1">
      <c r="A39" s="9"/>
      <c r="B39" s="211"/>
      <c r="C39" s="212"/>
      <c r="D39" s="209"/>
      <c r="E39" s="209"/>
      <c r="F39" s="209"/>
      <c r="G39" s="209"/>
      <c r="H39" s="209"/>
      <c r="I39" s="17"/>
      <c r="J39" s="17"/>
      <c r="K39" s="7"/>
      <c r="L39" s="7"/>
      <c r="M39" s="7"/>
      <c r="N39" s="134"/>
      <c r="O39" s="134"/>
      <c r="P39" s="135"/>
      <c r="Q39" s="135"/>
      <c r="R39" s="135"/>
    </row>
    <row r="40" spans="1:18" ht="25.5" hidden="1" customHeight="1" outlineLevel="1">
      <c r="A40" s="9"/>
      <c r="B40" s="211"/>
      <c r="C40" s="212"/>
      <c r="D40" s="209"/>
      <c r="E40" s="209"/>
      <c r="F40" s="209"/>
      <c r="G40" s="209"/>
      <c r="H40" s="209"/>
      <c r="I40" s="17"/>
      <c r="J40" s="17"/>
      <c r="K40" s="7"/>
      <c r="L40" s="7"/>
      <c r="M40" s="7"/>
      <c r="N40" s="134"/>
      <c r="O40" s="134"/>
      <c r="P40" s="135"/>
      <c r="Q40" s="135"/>
      <c r="R40" s="135"/>
    </row>
    <row r="41" spans="1:18" ht="25.5" hidden="1" customHeight="1" outlineLevel="1">
      <c r="A41" s="9"/>
      <c r="B41" s="211"/>
      <c r="C41" s="212"/>
      <c r="D41" s="209"/>
      <c r="E41" s="209"/>
      <c r="F41" s="209"/>
      <c r="G41" s="209"/>
      <c r="H41" s="209"/>
      <c r="I41" s="17"/>
      <c r="J41" s="17"/>
      <c r="K41" s="7"/>
      <c r="L41" s="7"/>
      <c r="M41" s="7"/>
      <c r="N41" s="134"/>
      <c r="O41" s="134"/>
      <c r="P41" s="135"/>
      <c r="Q41" s="135"/>
      <c r="R41" s="135"/>
    </row>
    <row r="42" spans="1:18" ht="22.5" customHeight="1" collapsed="1">
      <c r="A42" s="9">
        <v>1</v>
      </c>
      <c r="B42" s="383"/>
      <c r="C42" s="384"/>
      <c r="D42" s="425" t="str">
        <f>IF(B42="","",LOOKUP(B42,'2.宅配住所録'!$K$158:$K$2697,'2.宅配住所録'!$L$158:$L$2697))</f>
        <v/>
      </c>
      <c r="E42" s="425"/>
      <c r="F42" s="425"/>
      <c r="G42" s="425"/>
      <c r="H42" s="425"/>
      <c r="I42" s="166"/>
      <c r="J42" s="166"/>
      <c r="K42" s="9">
        <f>I42+J42</f>
        <v>0</v>
      </c>
      <c r="L42" s="18" t="str">
        <f>IF(B42="","",LOOKUP(B42,'2.宅配住所録'!$K$158:$K$2697,'2.宅配住所録'!$M$158:$M$2697))</f>
        <v/>
      </c>
      <c r="M42" s="18" t="str">
        <f>IF(K42=0,"",K42*L42)</f>
        <v/>
      </c>
      <c r="N42" s="135"/>
      <c r="O42" s="216"/>
      <c r="P42" s="136"/>
      <c r="Q42" s="137"/>
      <c r="R42" s="184"/>
    </row>
    <row r="43" spans="1:18" ht="22.5" customHeight="1">
      <c r="A43" s="9">
        <v>2</v>
      </c>
      <c r="B43" s="383"/>
      <c r="C43" s="384"/>
      <c r="D43" s="425" t="str">
        <f>IF(B43="","",LOOKUP(B43,'2.宅配住所録'!$K$158:$K$2697,'2.宅配住所録'!$L$158:$L$2697))</f>
        <v/>
      </c>
      <c r="E43" s="425"/>
      <c r="F43" s="425"/>
      <c r="G43" s="425"/>
      <c r="H43" s="425"/>
      <c r="I43" s="166"/>
      <c r="J43" s="166"/>
      <c r="K43" s="9">
        <f t="shared" ref="K43:K51" si="0">I43+J43</f>
        <v>0</v>
      </c>
      <c r="L43" s="18" t="str">
        <f>IF(B43="","",LOOKUP(B43,'2.宅配住所録'!$K$158:$K$2697,'2.宅配住所録'!$M$158:$M$2697))</f>
        <v/>
      </c>
      <c r="M43" s="18" t="str">
        <f t="shared" ref="M43:M51" si="1">IF(K43=0,"",K43*L43)</f>
        <v/>
      </c>
      <c r="N43" s="135"/>
      <c r="O43" s="135"/>
      <c r="P43" s="136"/>
      <c r="Q43" s="141"/>
      <c r="R43" s="184"/>
    </row>
    <row r="44" spans="1:18" ht="22.5" customHeight="1">
      <c r="A44" s="9">
        <v>3</v>
      </c>
      <c r="B44" s="383"/>
      <c r="C44" s="384"/>
      <c r="D44" s="425" t="str">
        <f>IF(B44="","",LOOKUP(B44,'2.宅配住所録'!$K$158:$K$2697,'2.宅配住所録'!$L$158:$L$2697))</f>
        <v/>
      </c>
      <c r="E44" s="425"/>
      <c r="F44" s="425"/>
      <c r="G44" s="425"/>
      <c r="H44" s="425"/>
      <c r="I44" s="166"/>
      <c r="J44" s="166"/>
      <c r="K44" s="9">
        <f t="shared" si="0"/>
        <v>0</v>
      </c>
      <c r="L44" s="18" t="str">
        <f>IF(B44="","",LOOKUP(B44,'2.宅配住所録'!$K$158:$K$2697,'2.宅配住所録'!$M$158:$M$2697))</f>
        <v/>
      </c>
      <c r="M44" s="18" t="str">
        <f t="shared" si="1"/>
        <v/>
      </c>
      <c r="N44" s="135"/>
      <c r="O44" s="135"/>
      <c r="P44" s="136"/>
      <c r="Q44" s="137"/>
      <c r="R44" s="137"/>
    </row>
    <row r="45" spans="1:18" ht="22.5" customHeight="1">
      <c r="A45" s="9">
        <v>4</v>
      </c>
      <c r="B45" s="383"/>
      <c r="C45" s="384"/>
      <c r="D45" s="425" t="str">
        <f>IF(B45="","",LOOKUP(B45,'2.宅配住所録'!$K$158:$K$2697,'2.宅配住所録'!$L$158:$L$2697))</f>
        <v/>
      </c>
      <c r="E45" s="425"/>
      <c r="F45" s="425"/>
      <c r="G45" s="425"/>
      <c r="H45" s="425"/>
      <c r="I45" s="166"/>
      <c r="J45" s="166"/>
      <c r="K45" s="9">
        <f t="shared" si="0"/>
        <v>0</v>
      </c>
      <c r="L45" s="18" t="str">
        <f>IF(B45="","",LOOKUP(B45,'2.宅配住所録'!$K$158:$K$2697,'2.宅配住所録'!$M$158:$M$2697))</f>
        <v/>
      </c>
      <c r="M45" s="18" t="str">
        <f t="shared" si="1"/>
        <v/>
      </c>
      <c r="N45" s="135"/>
      <c r="O45" s="135"/>
      <c r="P45" s="136"/>
      <c r="Q45" s="137"/>
      <c r="R45" s="141"/>
    </row>
    <row r="46" spans="1:18" ht="22.5" customHeight="1">
      <c r="A46" s="9">
        <v>5</v>
      </c>
      <c r="B46" s="383"/>
      <c r="C46" s="384"/>
      <c r="D46" s="425" t="str">
        <f>IF(B46="","",LOOKUP(B46,'2.宅配住所録'!$K$158:$K$2697,'2.宅配住所録'!$L$158:$L$2697))</f>
        <v/>
      </c>
      <c r="E46" s="425"/>
      <c r="F46" s="425"/>
      <c r="G46" s="425"/>
      <c r="H46" s="425"/>
      <c r="I46" s="166"/>
      <c r="J46" s="166"/>
      <c r="K46" s="9">
        <f t="shared" si="0"/>
        <v>0</v>
      </c>
      <c r="L46" s="18" t="str">
        <f>IF(B46="","",LOOKUP(B46,'2.宅配住所録'!$K$158:$K$2697,'2.宅配住所録'!$M$158:$M$2697))</f>
        <v/>
      </c>
      <c r="M46" s="18" t="str">
        <f t="shared" si="1"/>
        <v/>
      </c>
      <c r="N46" s="135"/>
      <c r="O46" s="135"/>
      <c r="P46" s="136"/>
      <c r="Q46" s="137"/>
      <c r="R46" s="137"/>
    </row>
    <row r="47" spans="1:18" ht="22.5" customHeight="1">
      <c r="A47" s="9">
        <v>6</v>
      </c>
      <c r="B47" s="383"/>
      <c r="C47" s="384"/>
      <c r="D47" s="425" t="str">
        <f>IF(B47="","",LOOKUP(B47,'2.宅配住所録'!$K$158:$K$2697,'2.宅配住所録'!$L$158:$L$2697))</f>
        <v/>
      </c>
      <c r="E47" s="425"/>
      <c r="F47" s="425"/>
      <c r="G47" s="425"/>
      <c r="H47" s="425"/>
      <c r="I47" s="166"/>
      <c r="J47" s="166"/>
      <c r="K47" s="9">
        <f t="shared" si="0"/>
        <v>0</v>
      </c>
      <c r="L47" s="18" t="str">
        <f>IF(B47="","",LOOKUP(B47,'2.宅配住所録'!$K$158:$K$2697,'2.宅配住所録'!$M$158:$M$2697))</f>
        <v/>
      </c>
      <c r="M47" s="18" t="str">
        <f t="shared" si="1"/>
        <v/>
      </c>
      <c r="N47" s="135"/>
      <c r="O47" s="135"/>
      <c r="P47" s="136"/>
      <c r="Q47" s="137"/>
      <c r="R47" s="137"/>
    </row>
    <row r="48" spans="1:18" ht="22.5" customHeight="1">
      <c r="A48" s="9">
        <v>7</v>
      </c>
      <c r="B48" s="383"/>
      <c r="C48" s="384"/>
      <c r="D48" s="425" t="str">
        <f>IF(B48="","",LOOKUP(B48,'2.宅配住所録'!$K$158:$K$2697,'2.宅配住所録'!$L$158:$L$2697))</f>
        <v/>
      </c>
      <c r="E48" s="425"/>
      <c r="F48" s="425"/>
      <c r="G48" s="425"/>
      <c r="H48" s="425"/>
      <c r="I48" s="166"/>
      <c r="J48" s="166"/>
      <c r="K48" s="9">
        <f t="shared" si="0"/>
        <v>0</v>
      </c>
      <c r="L48" s="18" t="str">
        <f>IF(B48="","",LOOKUP(B48,'2.宅配住所録'!$K$158:$K$2697,'2.宅配住所録'!$M$158:$M$2697))</f>
        <v/>
      </c>
      <c r="M48" s="18" t="str">
        <f t="shared" si="1"/>
        <v/>
      </c>
      <c r="N48" s="135"/>
      <c r="O48" s="135"/>
      <c r="P48" s="136"/>
      <c r="Q48" s="137"/>
      <c r="R48" s="137"/>
    </row>
    <row r="49" spans="1:18" ht="22.5" customHeight="1">
      <c r="A49" s="9">
        <v>8</v>
      </c>
      <c r="B49" s="383"/>
      <c r="C49" s="384"/>
      <c r="D49" s="425" t="str">
        <f>IF(B49="","",LOOKUP(B49,'2.宅配住所録'!$K$158:$K$2697,'2.宅配住所録'!$L$158:$L$2697))</f>
        <v/>
      </c>
      <c r="E49" s="425"/>
      <c r="F49" s="425"/>
      <c r="G49" s="425"/>
      <c r="H49" s="425"/>
      <c r="I49" s="166"/>
      <c r="J49" s="166"/>
      <c r="K49" s="9">
        <f t="shared" si="0"/>
        <v>0</v>
      </c>
      <c r="L49" s="18" t="str">
        <f>IF(B49="","",LOOKUP(B49,'2.宅配住所録'!$K$158:$K$2697,'2.宅配住所録'!$M$158:$M$2697))</f>
        <v/>
      </c>
      <c r="M49" s="18" t="str">
        <f t="shared" si="1"/>
        <v/>
      </c>
      <c r="N49" s="135"/>
      <c r="O49" s="135"/>
      <c r="P49" s="136"/>
      <c r="Q49" s="137"/>
      <c r="R49" s="137"/>
    </row>
    <row r="50" spans="1:18" ht="22.5" customHeight="1">
      <c r="A50" s="9">
        <v>9</v>
      </c>
      <c r="B50" s="383"/>
      <c r="C50" s="384"/>
      <c r="D50" s="425" t="str">
        <f>IF(B50="","",LOOKUP(B50,'2.宅配住所録'!$K$158:$K$2697,'2.宅配住所録'!$L$158:$L$2697))</f>
        <v/>
      </c>
      <c r="E50" s="425"/>
      <c r="F50" s="425"/>
      <c r="G50" s="425"/>
      <c r="H50" s="425"/>
      <c r="I50" s="166"/>
      <c r="J50" s="166"/>
      <c r="K50" s="9">
        <f t="shared" si="0"/>
        <v>0</v>
      </c>
      <c r="L50" s="18" t="str">
        <f>IF(B50="","",LOOKUP(B50,'2.宅配住所録'!$K$158:$K$2697,'2.宅配住所録'!$M$158:$M$2697))</f>
        <v/>
      </c>
      <c r="M50" s="18" t="str">
        <f t="shared" si="1"/>
        <v/>
      </c>
      <c r="N50" s="135"/>
      <c r="O50" s="135"/>
      <c r="P50" s="136"/>
      <c r="Q50" s="137"/>
      <c r="R50" s="137"/>
    </row>
    <row r="51" spans="1:18" ht="22.5" customHeight="1">
      <c r="A51" s="9">
        <v>10</v>
      </c>
      <c r="B51" s="430"/>
      <c r="C51" s="430"/>
      <c r="D51" s="425" t="str">
        <f>IF(B51="","",LOOKUP(B51,'2.宅配住所録'!$K$158:$K$2697,'2.宅配住所録'!$L$158:$L$2697))</f>
        <v/>
      </c>
      <c r="E51" s="425"/>
      <c r="F51" s="425"/>
      <c r="G51" s="425"/>
      <c r="H51" s="425"/>
      <c r="I51" s="166"/>
      <c r="J51" s="166"/>
      <c r="K51" s="9">
        <f t="shared" si="0"/>
        <v>0</v>
      </c>
      <c r="L51" s="18" t="str">
        <f>IF(B51="","",LOOKUP(B51,'2.宅配住所録'!$K$158:$K$2697,'2.宅配住所録'!$M$158:$M$2697))</f>
        <v/>
      </c>
      <c r="M51" s="18" t="str">
        <f t="shared" si="1"/>
        <v/>
      </c>
      <c r="N51" s="135"/>
      <c r="O51" s="135"/>
      <c r="P51" s="136"/>
      <c r="Q51" s="137"/>
      <c r="R51" s="137"/>
    </row>
    <row r="52" spans="1:18" ht="22.5" customHeight="1">
      <c r="A52" s="186"/>
      <c r="B52" s="188"/>
      <c r="C52" s="188"/>
      <c r="D52" s="187"/>
      <c r="E52" s="187"/>
      <c r="F52" s="187"/>
      <c r="G52" s="187"/>
      <c r="H52" s="187"/>
      <c r="I52" s="196">
        <f>SUM(I42:I51)</f>
        <v>0</v>
      </c>
      <c r="J52" s="196">
        <f>SUM(J42:J51)</f>
        <v>0</v>
      </c>
      <c r="K52" s="195">
        <f>SUM(K42:K51)</f>
        <v>0</v>
      </c>
      <c r="L52" s="197" t="s">
        <v>133</v>
      </c>
      <c r="M52" s="18">
        <f>SUM(M42:M51)</f>
        <v>0</v>
      </c>
      <c r="N52" s="135"/>
      <c r="O52" s="135"/>
      <c r="P52" s="136"/>
      <c r="Q52" s="137"/>
      <c r="R52" s="137"/>
    </row>
    <row r="53" spans="1:18" ht="22.5" customHeight="1">
      <c r="A53" s="186"/>
      <c r="B53" s="188"/>
      <c r="C53" s="188"/>
      <c r="D53" s="187"/>
      <c r="E53" s="187"/>
      <c r="F53" s="187"/>
      <c r="G53" s="187"/>
      <c r="H53" s="187"/>
      <c r="I53" s="436"/>
      <c r="J53" s="436"/>
      <c r="K53" s="435" t="s">
        <v>139</v>
      </c>
      <c r="L53" s="435"/>
      <c r="M53" s="18">
        <f>M52*0.08</f>
        <v>0</v>
      </c>
      <c r="N53" s="135"/>
      <c r="O53" s="135"/>
      <c r="P53" s="136"/>
      <c r="Q53" s="137"/>
      <c r="R53" s="137"/>
    </row>
    <row r="54" spans="1:18" ht="22.5" customHeight="1">
      <c r="I54" s="186"/>
      <c r="J54" s="186"/>
      <c r="K54" s="437" t="s">
        <v>95</v>
      </c>
      <c r="L54" s="437"/>
      <c r="M54" s="18">
        <f>SUM(M52:M53)</f>
        <v>0</v>
      </c>
      <c r="N54" s="135"/>
      <c r="O54" s="135"/>
      <c r="P54" s="136"/>
      <c r="Q54" s="137"/>
      <c r="R54" s="137"/>
    </row>
    <row r="55" spans="1:18">
      <c r="B55" s="218" t="s">
        <v>4624</v>
      </c>
      <c r="C55" s="218"/>
      <c r="D55" s="217"/>
      <c r="E55" s="217"/>
      <c r="N55" s="135"/>
      <c r="O55" s="135"/>
      <c r="P55" s="136"/>
      <c r="Q55" s="137"/>
      <c r="R55" s="137"/>
    </row>
    <row r="56" spans="1:18" ht="17.25" customHeight="1">
      <c r="A56" s="411" t="s">
        <v>23</v>
      </c>
      <c r="B56" s="428" t="s">
        <v>22</v>
      </c>
      <c r="C56" s="429"/>
      <c r="D56" s="55"/>
      <c r="E56" s="3"/>
      <c r="F56" s="3"/>
      <c r="G56" s="3"/>
      <c r="H56" s="24"/>
      <c r="I56" s="21" t="s">
        <v>21</v>
      </c>
      <c r="J56" s="199"/>
      <c r="K56" s="4" t="s">
        <v>135</v>
      </c>
      <c r="L56" s="22" t="s">
        <v>20</v>
      </c>
      <c r="M56" s="23" t="s">
        <v>19</v>
      </c>
      <c r="N56" s="135"/>
      <c r="O56" s="135"/>
      <c r="P56" s="136"/>
      <c r="Q56" s="137"/>
      <c r="R56" s="137"/>
    </row>
    <row r="57" spans="1:18" ht="17.25" customHeight="1">
      <c r="A57" s="411"/>
      <c r="B57" s="431"/>
      <c r="C57" s="432"/>
      <c r="D57" s="432"/>
      <c r="E57" s="432"/>
      <c r="F57" s="432"/>
      <c r="G57" s="432"/>
      <c r="H57" s="433"/>
      <c r="I57" s="25"/>
      <c r="J57" s="200">
        <f>'2.宅配住所録'!H65+'2.宅配住所録'!H119+'2.宅配住所録'!H173</f>
        <v>0</v>
      </c>
      <c r="K57" s="26"/>
      <c r="L57" s="51"/>
      <c r="M57" s="54"/>
      <c r="N57" s="135"/>
      <c r="O57" s="135"/>
      <c r="P57" s="136"/>
      <c r="Q57" s="137"/>
      <c r="R57" s="137"/>
    </row>
    <row r="58" spans="1:18" ht="17.25" customHeight="1">
      <c r="A58" s="411"/>
      <c r="B58" s="431"/>
      <c r="C58" s="434"/>
      <c r="D58" s="434"/>
      <c r="E58" s="434"/>
      <c r="F58" s="434"/>
      <c r="G58" s="434"/>
      <c r="H58" s="433"/>
      <c r="I58" s="189" t="s">
        <v>136</v>
      </c>
      <c r="J58" s="201"/>
      <c r="K58" s="26"/>
      <c r="L58" s="191"/>
      <c r="M58" s="190"/>
      <c r="N58" s="135"/>
      <c r="O58" s="135"/>
      <c r="P58" s="136"/>
      <c r="Q58" s="137"/>
      <c r="R58" s="137"/>
    </row>
    <row r="59" spans="1:18" ht="17.25" customHeight="1">
      <c r="A59" s="411"/>
      <c r="B59" s="431"/>
      <c r="C59" s="432"/>
      <c r="D59" s="432"/>
      <c r="E59" s="432"/>
      <c r="F59" s="432"/>
      <c r="G59" s="432"/>
      <c r="H59" s="433"/>
      <c r="I59" s="25" t="s">
        <v>134</v>
      </c>
      <c r="J59" s="198">
        <f>(J57+J58)*0.08</f>
        <v>0</v>
      </c>
      <c r="K59" s="26"/>
      <c r="L59" s="27"/>
      <c r="M59" s="28"/>
      <c r="N59" s="135"/>
      <c r="O59" s="135"/>
      <c r="P59" s="136"/>
      <c r="Q59" s="137"/>
      <c r="R59" s="137"/>
    </row>
    <row r="60" spans="1:18" ht="17.25" customHeight="1">
      <c r="A60" s="411"/>
      <c r="B60" s="431"/>
      <c r="C60" s="432"/>
      <c r="D60" s="432"/>
      <c r="E60" s="432"/>
      <c r="F60" s="432"/>
      <c r="G60" s="432"/>
      <c r="H60" s="433"/>
      <c r="I60" s="25"/>
      <c r="J60" s="29">
        <f>J57+J58+J59</f>
        <v>0</v>
      </c>
      <c r="K60" s="15"/>
      <c r="L60" s="27"/>
      <c r="M60" s="28"/>
      <c r="N60" s="135"/>
      <c r="O60" s="135"/>
      <c r="P60" s="136"/>
      <c r="Q60" s="137"/>
      <c r="R60" s="137"/>
    </row>
    <row r="61" spans="1:18" ht="17.25" customHeight="1">
      <c r="B61" s="427" t="s">
        <v>132</v>
      </c>
      <c r="C61" s="427"/>
      <c r="D61" s="427"/>
      <c r="E61" s="427"/>
      <c r="F61" s="427"/>
      <c r="G61" s="427"/>
      <c r="H61" s="427"/>
      <c r="I61" s="427"/>
      <c r="J61" s="427"/>
      <c r="K61" s="427"/>
      <c r="L61" s="427"/>
      <c r="M61" s="427"/>
      <c r="N61" s="135"/>
      <c r="O61" s="135"/>
      <c r="P61" s="136"/>
      <c r="Q61" s="137"/>
      <c r="R61" s="137"/>
    </row>
    <row r="62" spans="1:18">
      <c r="B62" s="422" t="s">
        <v>4625</v>
      </c>
      <c r="C62" s="422"/>
      <c r="D62" s="422"/>
      <c r="E62" s="422"/>
      <c r="F62" s="422"/>
      <c r="G62" s="422"/>
      <c r="H62" s="422"/>
      <c r="I62" s="422"/>
      <c r="J62" s="422"/>
      <c r="K62" s="422"/>
      <c r="L62" s="422"/>
      <c r="M62" s="422"/>
      <c r="N62" s="138"/>
      <c r="O62" s="138"/>
      <c r="P62" s="139"/>
      <c r="Q62" s="140"/>
      <c r="R62" s="140"/>
    </row>
    <row r="63" spans="1:18">
      <c r="A63" s="353"/>
      <c r="B63" s="353"/>
      <c r="C63" s="353"/>
      <c r="D63" s="353"/>
      <c r="E63" s="353"/>
      <c r="F63" s="353"/>
      <c r="G63" s="353"/>
      <c r="H63" s="353"/>
      <c r="I63" s="353"/>
      <c r="J63" s="353"/>
      <c r="K63" s="353"/>
      <c r="L63" s="353"/>
      <c r="M63" s="353"/>
      <c r="N63" s="138"/>
      <c r="O63" s="138"/>
      <c r="P63" s="139"/>
      <c r="Q63" s="140"/>
      <c r="R63" s="140"/>
    </row>
    <row r="64" spans="1:18">
      <c r="A64" s="353"/>
      <c r="B64" s="353"/>
      <c r="C64" s="353"/>
      <c r="D64" s="353"/>
      <c r="E64" s="353"/>
      <c r="F64" s="353"/>
      <c r="G64" s="353"/>
      <c r="H64" s="353"/>
      <c r="I64" s="353"/>
      <c r="J64" s="353"/>
      <c r="K64" s="353"/>
      <c r="L64" s="353"/>
      <c r="M64" s="353"/>
      <c r="N64" s="72"/>
      <c r="O64" s="72"/>
      <c r="P64" s="74"/>
      <c r="Q64" s="80"/>
      <c r="R64" s="81"/>
    </row>
    <row r="65" spans="1:18">
      <c r="A65" s="353"/>
      <c r="B65" s="353"/>
      <c r="C65" s="353"/>
      <c r="D65" s="353"/>
      <c r="E65" s="353"/>
      <c r="F65" s="353"/>
      <c r="G65" s="353"/>
      <c r="H65" s="353"/>
      <c r="I65" s="353"/>
      <c r="J65" s="353"/>
      <c r="K65" s="353"/>
      <c r="L65" s="353"/>
      <c r="M65" s="353"/>
      <c r="N65" s="72"/>
      <c r="O65" s="72"/>
      <c r="P65" s="73"/>
      <c r="Q65" s="80"/>
      <c r="R65" s="80"/>
    </row>
    <row r="66" spans="1:18">
      <c r="F66" s="353"/>
      <c r="G66" s="353"/>
      <c r="H66" s="353"/>
      <c r="I66" s="353"/>
      <c r="J66" s="353"/>
      <c r="K66" s="353"/>
      <c r="L66" s="353"/>
      <c r="M66" s="353"/>
      <c r="N66" s="72"/>
      <c r="O66" s="72"/>
      <c r="P66" s="74"/>
      <c r="Q66" s="80"/>
      <c r="R66" s="81"/>
    </row>
    <row r="67" spans="1:18">
      <c r="N67" s="72"/>
      <c r="O67" s="72"/>
      <c r="P67" s="73"/>
      <c r="Q67" s="80"/>
      <c r="R67" s="80"/>
    </row>
    <row r="68" spans="1:18">
      <c r="N68" s="72"/>
      <c r="O68" s="72"/>
      <c r="P68" s="73"/>
      <c r="Q68" s="80"/>
      <c r="R68" s="80"/>
    </row>
    <row r="69" spans="1:18">
      <c r="N69" s="72"/>
      <c r="O69" s="72"/>
      <c r="P69" s="74"/>
      <c r="Q69" s="80"/>
      <c r="R69" s="81"/>
    </row>
    <row r="70" spans="1:18">
      <c r="N70" s="72"/>
      <c r="O70" s="72"/>
      <c r="P70" s="73"/>
      <c r="Q70" s="80"/>
      <c r="R70" s="80"/>
    </row>
    <row r="71" spans="1:18">
      <c r="N71" s="72"/>
      <c r="O71" s="72"/>
      <c r="P71" s="73"/>
      <c r="Q71" s="80"/>
      <c r="R71" s="80"/>
    </row>
    <row r="72" spans="1:18">
      <c r="N72" s="72"/>
      <c r="O72" s="72"/>
      <c r="P72" s="73"/>
      <c r="Q72" s="80"/>
      <c r="R72" s="80"/>
    </row>
    <row r="73" spans="1:18">
      <c r="N73" s="72"/>
      <c r="O73" s="72"/>
      <c r="P73" s="73"/>
      <c r="Q73" s="80"/>
      <c r="R73" s="80"/>
    </row>
    <row r="74" spans="1:18">
      <c r="N74" s="72"/>
      <c r="O74" s="72"/>
      <c r="P74" s="73"/>
      <c r="Q74" s="80"/>
      <c r="R74" s="80"/>
    </row>
    <row r="75" spans="1:18">
      <c r="N75" s="72"/>
      <c r="O75" s="72"/>
      <c r="P75" s="74"/>
      <c r="Q75" s="80"/>
      <c r="R75" s="82"/>
    </row>
    <row r="76" spans="1:18">
      <c r="N76" s="72"/>
      <c r="O76" s="72"/>
      <c r="P76" s="74"/>
      <c r="Q76" s="80"/>
      <c r="R76" s="82"/>
    </row>
    <row r="77" spans="1:18">
      <c r="N77" s="72"/>
      <c r="O77" s="72"/>
      <c r="P77" s="73"/>
      <c r="Q77" s="80"/>
      <c r="R77" s="80"/>
    </row>
    <row r="78" spans="1:18">
      <c r="N78" s="72"/>
      <c r="O78" s="72"/>
      <c r="P78" s="73"/>
      <c r="Q78" s="80"/>
      <c r="R78" s="80"/>
    </row>
    <row r="79" spans="1:18">
      <c r="N79" s="72"/>
      <c r="O79" s="72"/>
      <c r="P79" s="73"/>
      <c r="Q79" s="80"/>
      <c r="R79" s="80"/>
    </row>
    <row r="80" spans="1:18">
      <c r="N80" s="72"/>
      <c r="O80" s="72"/>
      <c r="P80" s="73"/>
      <c r="Q80" s="80"/>
      <c r="R80" s="80"/>
    </row>
    <row r="81" spans="14:18">
      <c r="N81" s="72"/>
      <c r="O81" s="72"/>
      <c r="P81" s="73"/>
      <c r="Q81" s="80"/>
      <c r="R81" s="80"/>
    </row>
    <row r="82" spans="14:18">
      <c r="N82" s="72"/>
      <c r="O82" s="72"/>
      <c r="P82" s="73"/>
      <c r="Q82" s="80"/>
      <c r="R82" s="80"/>
    </row>
    <row r="83" spans="14:18">
      <c r="N83" s="72"/>
      <c r="O83" s="72"/>
      <c r="P83" s="73"/>
      <c r="Q83" s="80"/>
      <c r="R83" s="80"/>
    </row>
    <row r="84" spans="14:18">
      <c r="N84" s="72"/>
      <c r="O84" s="72"/>
      <c r="P84" s="73"/>
      <c r="Q84" s="80"/>
      <c r="R84" s="80"/>
    </row>
    <row r="85" spans="14:18">
      <c r="N85" s="72"/>
      <c r="O85" s="72"/>
      <c r="P85" s="73"/>
      <c r="Q85" s="80"/>
      <c r="R85" s="80"/>
    </row>
    <row r="86" spans="14:18">
      <c r="N86" s="72"/>
      <c r="O86" s="72"/>
      <c r="P86" s="75"/>
      <c r="Q86" s="80"/>
      <c r="R86" s="83"/>
    </row>
    <row r="87" spans="14:18">
      <c r="N87" s="72"/>
      <c r="O87" s="72"/>
      <c r="P87" s="75"/>
      <c r="Q87" s="80"/>
      <c r="R87" s="83"/>
    </row>
    <row r="88" spans="14:18">
      <c r="N88" s="72"/>
      <c r="O88" s="72"/>
      <c r="P88" s="75"/>
      <c r="Q88" s="80"/>
      <c r="R88" s="83"/>
    </row>
    <row r="89" spans="14:18">
      <c r="N89" s="72"/>
      <c r="O89" s="72"/>
      <c r="P89" s="75"/>
      <c r="Q89" s="80"/>
      <c r="R89" s="83"/>
    </row>
    <row r="90" spans="14:18">
      <c r="N90" s="72"/>
      <c r="O90" s="72"/>
      <c r="P90" s="75"/>
      <c r="Q90" s="80"/>
      <c r="R90" s="83"/>
    </row>
    <row r="91" spans="14:18">
      <c r="N91" s="72"/>
      <c r="O91" s="72"/>
      <c r="P91" s="75"/>
      <c r="Q91" s="80"/>
      <c r="R91" s="83"/>
    </row>
    <row r="92" spans="14:18">
      <c r="N92" s="72"/>
      <c r="O92" s="72"/>
      <c r="P92" s="75"/>
      <c r="Q92" s="80"/>
      <c r="R92" s="83"/>
    </row>
    <row r="93" spans="14:18">
      <c r="N93" s="72"/>
      <c r="O93" s="72"/>
      <c r="P93" s="76"/>
      <c r="Q93" s="80"/>
      <c r="R93" s="84"/>
    </row>
    <row r="94" spans="14:18">
      <c r="N94" s="72"/>
      <c r="O94" s="72"/>
      <c r="P94" s="76"/>
      <c r="Q94" s="80"/>
      <c r="R94" s="84"/>
    </row>
    <row r="95" spans="14:18">
      <c r="N95" s="72"/>
      <c r="O95" s="72"/>
      <c r="P95" s="76"/>
      <c r="Q95" s="80"/>
      <c r="R95" s="84"/>
    </row>
    <row r="96" spans="14:18">
      <c r="N96" s="72"/>
      <c r="O96" s="72"/>
      <c r="P96" s="76"/>
      <c r="Q96" s="80"/>
      <c r="R96" s="84"/>
    </row>
    <row r="97" spans="14:18">
      <c r="N97" s="72"/>
      <c r="O97" s="72"/>
      <c r="P97" s="74"/>
      <c r="Q97" s="80"/>
      <c r="R97" s="81"/>
    </row>
    <row r="98" spans="14:18">
      <c r="N98" s="72"/>
      <c r="O98" s="72"/>
      <c r="P98" s="74"/>
      <c r="Q98" s="80"/>
      <c r="R98" s="81"/>
    </row>
    <row r="99" spans="14:18">
      <c r="N99" s="72"/>
      <c r="O99" s="72"/>
      <c r="P99" s="74"/>
      <c r="Q99" s="80"/>
      <c r="R99" s="81"/>
    </row>
    <row r="100" spans="14:18">
      <c r="N100" s="72"/>
      <c r="O100" s="72"/>
      <c r="P100" s="76"/>
      <c r="Q100" s="80"/>
      <c r="R100" s="84"/>
    </row>
    <row r="101" spans="14:18">
      <c r="N101" s="72"/>
      <c r="O101" s="72"/>
      <c r="P101" s="76"/>
      <c r="Q101" s="80"/>
      <c r="R101" s="84"/>
    </row>
    <row r="102" spans="14:18">
      <c r="N102" s="72"/>
      <c r="O102" s="72"/>
      <c r="P102" s="76"/>
      <c r="Q102" s="80"/>
      <c r="R102" s="84"/>
    </row>
    <row r="103" spans="14:18">
      <c r="N103" s="72"/>
      <c r="O103" s="72"/>
      <c r="P103" s="76"/>
      <c r="Q103" s="80"/>
      <c r="R103" s="84"/>
    </row>
    <row r="104" spans="14:18">
      <c r="N104" s="72"/>
      <c r="O104" s="72"/>
      <c r="P104" s="76"/>
      <c r="Q104" s="80"/>
      <c r="R104" s="84"/>
    </row>
    <row r="105" spans="14:18">
      <c r="N105" s="72"/>
      <c r="O105" s="72"/>
      <c r="P105" s="76"/>
      <c r="Q105" s="80"/>
      <c r="R105" s="84"/>
    </row>
    <row r="106" spans="14:18">
      <c r="N106" s="72"/>
      <c r="O106" s="72"/>
      <c r="P106" s="76"/>
      <c r="Q106" s="80"/>
      <c r="R106" s="84"/>
    </row>
    <row r="107" spans="14:18">
      <c r="N107" s="72"/>
      <c r="O107" s="72"/>
      <c r="P107" s="76"/>
      <c r="Q107" s="80"/>
      <c r="R107" s="84"/>
    </row>
    <row r="108" spans="14:18">
      <c r="N108" s="72"/>
      <c r="O108" s="72"/>
      <c r="P108" s="76"/>
      <c r="Q108" s="80"/>
      <c r="R108" s="84"/>
    </row>
    <row r="109" spans="14:18">
      <c r="N109" s="72"/>
      <c r="O109" s="72"/>
      <c r="P109" s="76"/>
      <c r="Q109" s="80"/>
      <c r="R109" s="84"/>
    </row>
    <row r="110" spans="14:18">
      <c r="N110" s="72"/>
      <c r="O110" s="72"/>
      <c r="P110" s="76"/>
      <c r="Q110" s="80"/>
      <c r="R110" s="84"/>
    </row>
    <row r="111" spans="14:18">
      <c r="N111" s="72"/>
      <c r="O111" s="72"/>
      <c r="P111" s="76"/>
      <c r="Q111" s="80"/>
      <c r="R111" s="84"/>
    </row>
    <row r="112" spans="14:18">
      <c r="N112" s="72"/>
      <c r="O112" s="72"/>
      <c r="P112" s="76"/>
      <c r="Q112" s="80"/>
      <c r="R112" s="84"/>
    </row>
    <row r="113" spans="14:18">
      <c r="N113" s="72"/>
      <c r="O113" s="72"/>
      <c r="P113" s="76"/>
      <c r="Q113" s="80"/>
      <c r="R113" s="84"/>
    </row>
    <row r="114" spans="14:18">
      <c r="N114" s="72"/>
      <c r="O114" s="72"/>
      <c r="P114" s="76"/>
      <c r="Q114" s="80"/>
      <c r="R114" s="84"/>
    </row>
    <row r="115" spans="14:18">
      <c r="N115" s="72"/>
      <c r="O115" s="72"/>
      <c r="P115" s="76"/>
      <c r="Q115" s="80"/>
      <c r="R115" s="84"/>
    </row>
    <row r="116" spans="14:18">
      <c r="N116" s="72"/>
      <c r="O116" s="72"/>
      <c r="P116" s="76"/>
      <c r="Q116" s="80"/>
      <c r="R116" s="84"/>
    </row>
    <row r="117" spans="14:18">
      <c r="N117" s="72"/>
      <c r="O117" s="72"/>
      <c r="P117" s="76"/>
      <c r="Q117" s="80"/>
      <c r="R117" s="84"/>
    </row>
    <row r="118" spans="14:18">
      <c r="N118" s="72"/>
      <c r="O118" s="72"/>
      <c r="P118" s="76"/>
      <c r="Q118" s="80"/>
      <c r="R118" s="84"/>
    </row>
    <row r="119" spans="14:18">
      <c r="N119" s="72"/>
      <c r="O119" s="72"/>
      <c r="P119" s="77"/>
      <c r="Q119" s="80"/>
      <c r="R119" s="84"/>
    </row>
    <row r="120" spans="14:18">
      <c r="N120" s="72"/>
      <c r="O120" s="72"/>
      <c r="P120" s="76"/>
      <c r="Q120" s="80"/>
      <c r="R120" s="84"/>
    </row>
    <row r="121" spans="14:18">
      <c r="N121" s="72"/>
      <c r="O121" s="72"/>
      <c r="P121" s="76"/>
      <c r="Q121" s="80"/>
      <c r="R121" s="84"/>
    </row>
    <row r="122" spans="14:18">
      <c r="N122" s="72"/>
      <c r="O122" s="72"/>
      <c r="P122" s="76"/>
      <c r="Q122" s="80"/>
      <c r="R122" s="84"/>
    </row>
    <row r="123" spans="14:18">
      <c r="N123" s="72"/>
      <c r="O123" s="72"/>
      <c r="P123" s="76"/>
      <c r="Q123" s="80"/>
      <c r="R123" s="84"/>
    </row>
    <row r="124" spans="14:18">
      <c r="N124" s="72"/>
      <c r="O124" s="72"/>
      <c r="P124" s="76"/>
      <c r="Q124" s="80"/>
      <c r="R124" s="84"/>
    </row>
    <row r="125" spans="14:18">
      <c r="N125" s="72"/>
      <c r="O125" s="72"/>
      <c r="P125" s="76"/>
      <c r="Q125" s="80"/>
      <c r="R125" s="84"/>
    </row>
    <row r="126" spans="14:18">
      <c r="N126" s="72"/>
      <c r="O126" s="72"/>
      <c r="P126" s="76"/>
      <c r="Q126" s="80"/>
      <c r="R126" s="84"/>
    </row>
    <row r="127" spans="14:18">
      <c r="N127" s="72"/>
      <c r="O127" s="72"/>
      <c r="P127" s="76"/>
      <c r="Q127" s="80"/>
      <c r="R127" s="84"/>
    </row>
    <row r="128" spans="14:18">
      <c r="N128" s="72"/>
      <c r="O128" s="72"/>
      <c r="P128" s="76"/>
      <c r="Q128" s="80"/>
      <c r="R128" s="84"/>
    </row>
    <row r="129" spans="14:18">
      <c r="N129" s="72"/>
      <c r="O129" s="72"/>
      <c r="P129" s="76"/>
      <c r="Q129" s="80"/>
      <c r="R129" s="84"/>
    </row>
    <row r="130" spans="14:18">
      <c r="N130" s="72"/>
      <c r="O130" s="72"/>
      <c r="P130" s="76"/>
      <c r="Q130" s="80"/>
      <c r="R130" s="84"/>
    </row>
    <row r="131" spans="14:18">
      <c r="N131" s="72"/>
      <c r="O131" s="72"/>
      <c r="P131" s="76"/>
      <c r="Q131" s="80"/>
      <c r="R131" s="84"/>
    </row>
    <row r="132" spans="14:18">
      <c r="N132" s="72"/>
      <c r="O132" s="72"/>
      <c r="P132" s="76"/>
      <c r="Q132" s="80"/>
      <c r="R132" s="84"/>
    </row>
    <row r="133" spans="14:18">
      <c r="N133" s="72"/>
      <c r="O133" s="72"/>
      <c r="P133" s="76"/>
      <c r="Q133" s="80"/>
      <c r="R133" s="84"/>
    </row>
    <row r="134" spans="14:18">
      <c r="N134" s="72"/>
      <c r="O134" s="72"/>
      <c r="P134" s="76"/>
      <c r="Q134" s="80"/>
      <c r="R134" s="84"/>
    </row>
    <row r="135" spans="14:18">
      <c r="N135" s="72"/>
      <c r="O135" s="72"/>
      <c r="P135" s="76"/>
      <c r="Q135" s="80"/>
      <c r="R135" s="84"/>
    </row>
    <row r="136" spans="14:18">
      <c r="N136" s="72"/>
      <c r="O136" s="72"/>
      <c r="P136" s="76"/>
      <c r="Q136" s="80"/>
      <c r="R136" s="84"/>
    </row>
    <row r="137" spans="14:18">
      <c r="N137" s="72"/>
      <c r="O137" s="72"/>
      <c r="P137" s="76"/>
      <c r="Q137" s="80"/>
      <c r="R137" s="84"/>
    </row>
    <row r="138" spans="14:18">
      <c r="N138" s="72"/>
      <c r="O138" s="72"/>
      <c r="P138" s="76"/>
      <c r="Q138" s="80"/>
      <c r="R138" s="84"/>
    </row>
    <row r="139" spans="14:18">
      <c r="N139" s="72"/>
      <c r="O139" s="72"/>
      <c r="P139" s="76"/>
      <c r="Q139" s="80"/>
      <c r="R139" s="84"/>
    </row>
    <row r="140" spans="14:18">
      <c r="N140" s="72"/>
      <c r="O140" s="72"/>
      <c r="P140" s="76"/>
      <c r="Q140" s="80"/>
      <c r="R140" s="84"/>
    </row>
    <row r="141" spans="14:18">
      <c r="N141" s="72"/>
      <c r="O141" s="72"/>
      <c r="P141" s="76"/>
      <c r="Q141" s="80"/>
      <c r="R141" s="84"/>
    </row>
    <row r="142" spans="14:18">
      <c r="N142" s="72"/>
      <c r="O142" s="72"/>
      <c r="P142" s="76"/>
      <c r="Q142" s="80"/>
      <c r="R142" s="84"/>
    </row>
    <row r="143" spans="14:18">
      <c r="N143" s="72"/>
      <c r="O143" s="72"/>
      <c r="P143" s="76"/>
      <c r="Q143" s="80"/>
      <c r="R143" s="84"/>
    </row>
    <row r="144" spans="14:18">
      <c r="N144" s="72"/>
      <c r="O144" s="72"/>
      <c r="P144" s="76"/>
      <c r="Q144" s="80"/>
      <c r="R144" s="84"/>
    </row>
    <row r="145" spans="14:18">
      <c r="N145" s="72"/>
      <c r="O145" s="72"/>
      <c r="P145" s="76"/>
      <c r="Q145" s="80"/>
      <c r="R145" s="84"/>
    </row>
    <row r="146" spans="14:18">
      <c r="N146" s="72"/>
      <c r="O146" s="72"/>
      <c r="P146" s="76"/>
      <c r="Q146" s="80"/>
      <c r="R146" s="84"/>
    </row>
    <row r="147" spans="14:18">
      <c r="N147" s="72"/>
      <c r="O147" s="72"/>
      <c r="P147" s="76"/>
      <c r="Q147" s="80"/>
      <c r="R147" s="84"/>
    </row>
    <row r="148" spans="14:18">
      <c r="N148" s="72"/>
      <c r="O148" s="72"/>
      <c r="P148" s="76"/>
      <c r="Q148" s="80"/>
      <c r="R148" s="84"/>
    </row>
    <row r="149" spans="14:18">
      <c r="N149" s="72"/>
      <c r="O149" s="72"/>
      <c r="P149" s="76"/>
      <c r="Q149" s="80"/>
      <c r="R149" s="84"/>
    </row>
    <row r="150" spans="14:18">
      <c r="N150" s="72"/>
      <c r="O150" s="72"/>
      <c r="P150" s="76"/>
      <c r="Q150" s="80"/>
      <c r="R150" s="84"/>
    </row>
    <row r="151" spans="14:18">
      <c r="N151" s="72"/>
      <c r="O151" s="72"/>
      <c r="P151" s="76"/>
      <c r="Q151" s="80"/>
      <c r="R151" s="84"/>
    </row>
    <row r="152" spans="14:18">
      <c r="N152" s="72"/>
      <c r="O152" s="72"/>
      <c r="P152" s="76"/>
      <c r="Q152" s="80"/>
      <c r="R152" s="84"/>
    </row>
    <row r="153" spans="14:18">
      <c r="N153" s="72"/>
      <c r="O153" s="72"/>
      <c r="P153" s="76"/>
      <c r="Q153" s="80"/>
      <c r="R153" s="84"/>
    </row>
    <row r="154" spans="14:18">
      <c r="N154" s="72"/>
      <c r="O154" s="72"/>
      <c r="P154" s="76"/>
      <c r="Q154" s="80"/>
      <c r="R154" s="84"/>
    </row>
    <row r="155" spans="14:18">
      <c r="N155" s="72"/>
      <c r="O155" s="72"/>
      <c r="P155" s="76"/>
      <c r="Q155" s="80"/>
      <c r="R155" s="84"/>
    </row>
    <row r="156" spans="14:18">
      <c r="N156" s="72"/>
      <c r="O156" s="72"/>
      <c r="P156" s="76"/>
      <c r="Q156" s="80"/>
      <c r="R156" s="84"/>
    </row>
    <row r="157" spans="14:18">
      <c r="N157" s="72"/>
      <c r="O157" s="72"/>
      <c r="P157" s="76"/>
      <c r="Q157" s="80"/>
      <c r="R157" s="84"/>
    </row>
    <row r="158" spans="14:18">
      <c r="N158" s="72"/>
      <c r="O158" s="72"/>
      <c r="P158" s="76"/>
      <c r="Q158" s="80"/>
      <c r="R158" s="84"/>
    </row>
    <row r="159" spans="14:18">
      <c r="N159" s="72"/>
      <c r="O159" s="72"/>
      <c r="P159" s="76"/>
      <c r="Q159" s="80"/>
      <c r="R159" s="84"/>
    </row>
    <row r="160" spans="14:18">
      <c r="N160" s="72"/>
      <c r="O160" s="72"/>
      <c r="P160" s="76"/>
      <c r="Q160" s="80"/>
      <c r="R160" s="84"/>
    </row>
    <row r="161" spans="14:18">
      <c r="N161" s="72"/>
      <c r="O161" s="72"/>
      <c r="P161" s="76"/>
      <c r="Q161" s="80"/>
      <c r="R161" s="84"/>
    </row>
    <row r="162" spans="14:18">
      <c r="N162" s="72"/>
      <c r="O162" s="72"/>
      <c r="P162" s="76"/>
      <c r="Q162" s="80"/>
      <c r="R162" s="84"/>
    </row>
    <row r="163" spans="14:18">
      <c r="N163" s="72"/>
      <c r="O163" s="72"/>
      <c r="P163" s="76"/>
      <c r="Q163" s="80"/>
      <c r="R163" s="84"/>
    </row>
    <row r="164" spans="14:18">
      <c r="N164" s="72"/>
      <c r="O164" s="72"/>
      <c r="P164" s="76"/>
      <c r="Q164" s="80"/>
      <c r="R164" s="84"/>
    </row>
    <row r="165" spans="14:18">
      <c r="N165" s="72"/>
      <c r="O165" s="72"/>
      <c r="P165" s="76"/>
      <c r="Q165" s="80"/>
      <c r="R165" s="84"/>
    </row>
    <row r="166" spans="14:18">
      <c r="N166" s="72"/>
      <c r="O166" s="72"/>
      <c r="P166" s="76"/>
      <c r="Q166" s="80"/>
      <c r="R166" s="84"/>
    </row>
    <row r="167" spans="14:18">
      <c r="N167" s="72"/>
      <c r="O167" s="72"/>
      <c r="P167" s="76"/>
      <c r="Q167" s="80"/>
      <c r="R167" s="84"/>
    </row>
    <row r="168" spans="14:18">
      <c r="N168" s="72"/>
      <c r="O168" s="72"/>
      <c r="P168" s="76"/>
      <c r="Q168" s="80"/>
      <c r="R168" s="84"/>
    </row>
    <row r="169" spans="14:18">
      <c r="N169" s="72"/>
      <c r="O169" s="72"/>
      <c r="P169" s="76"/>
      <c r="Q169" s="80"/>
      <c r="R169" s="84"/>
    </row>
    <row r="170" spans="14:18">
      <c r="N170" s="72"/>
      <c r="O170" s="72"/>
      <c r="P170" s="76"/>
      <c r="Q170" s="80"/>
      <c r="R170" s="84"/>
    </row>
    <row r="171" spans="14:18">
      <c r="N171" s="72"/>
      <c r="O171" s="72"/>
      <c r="P171" s="76"/>
      <c r="Q171" s="80"/>
      <c r="R171" s="84"/>
    </row>
    <row r="172" spans="14:18">
      <c r="N172" s="72"/>
      <c r="O172" s="72"/>
      <c r="P172" s="76"/>
      <c r="Q172" s="80"/>
      <c r="R172" s="84"/>
    </row>
    <row r="173" spans="14:18">
      <c r="N173" s="72"/>
      <c r="O173" s="72"/>
      <c r="P173" s="76"/>
      <c r="Q173" s="80"/>
      <c r="R173" s="84"/>
    </row>
    <row r="174" spans="14:18">
      <c r="N174" s="72"/>
      <c r="O174" s="72"/>
      <c r="P174" s="76"/>
      <c r="Q174" s="80"/>
      <c r="R174" s="84"/>
    </row>
    <row r="175" spans="14:18">
      <c r="N175" s="72"/>
      <c r="O175" s="72"/>
      <c r="P175" s="76"/>
      <c r="Q175" s="80"/>
      <c r="R175" s="84"/>
    </row>
    <row r="176" spans="14:18">
      <c r="N176" s="72"/>
      <c r="O176" s="72"/>
      <c r="P176" s="76"/>
      <c r="Q176" s="80"/>
      <c r="R176" s="84"/>
    </row>
    <row r="177" spans="14:18">
      <c r="N177" s="72"/>
      <c r="O177" s="72"/>
      <c r="P177" s="76"/>
      <c r="Q177" s="80"/>
      <c r="R177" s="84"/>
    </row>
    <row r="178" spans="14:18">
      <c r="N178" s="72"/>
      <c r="O178" s="72"/>
      <c r="P178" s="76"/>
      <c r="Q178" s="80"/>
      <c r="R178" s="84"/>
    </row>
    <row r="179" spans="14:18">
      <c r="N179" s="72"/>
      <c r="O179" s="72"/>
      <c r="P179" s="76"/>
      <c r="Q179" s="80"/>
      <c r="R179" s="84"/>
    </row>
    <row r="180" spans="14:18">
      <c r="N180" s="72"/>
      <c r="O180" s="72"/>
      <c r="P180" s="76"/>
      <c r="Q180" s="80"/>
      <c r="R180" s="84"/>
    </row>
    <row r="181" spans="14:18">
      <c r="N181" s="72"/>
      <c r="O181" s="72"/>
      <c r="P181" s="76"/>
      <c r="Q181" s="80"/>
      <c r="R181" s="84"/>
    </row>
    <row r="182" spans="14:18">
      <c r="N182" s="72"/>
      <c r="O182" s="72"/>
      <c r="P182" s="76"/>
      <c r="Q182" s="80"/>
      <c r="R182" s="84"/>
    </row>
    <row r="183" spans="14:18">
      <c r="N183" s="72"/>
      <c r="O183" s="72"/>
      <c r="P183" s="76"/>
      <c r="Q183" s="80"/>
      <c r="R183" s="84"/>
    </row>
    <row r="184" spans="14:18">
      <c r="N184" s="72"/>
      <c r="O184" s="72"/>
      <c r="P184" s="76"/>
      <c r="Q184" s="80"/>
      <c r="R184" s="84"/>
    </row>
    <row r="185" spans="14:18">
      <c r="N185" s="72"/>
      <c r="O185" s="72"/>
      <c r="P185" s="76"/>
      <c r="Q185" s="80"/>
      <c r="R185" s="84"/>
    </row>
    <row r="186" spans="14:18">
      <c r="N186" s="72"/>
      <c r="O186" s="72"/>
      <c r="P186" s="76"/>
      <c r="Q186" s="80"/>
      <c r="R186" s="84"/>
    </row>
    <row r="187" spans="14:18">
      <c r="N187" s="72"/>
      <c r="O187" s="72"/>
      <c r="P187" s="76"/>
      <c r="Q187" s="80"/>
      <c r="R187" s="84"/>
    </row>
    <row r="188" spans="14:18">
      <c r="N188" s="72"/>
      <c r="O188" s="72"/>
      <c r="P188" s="76"/>
      <c r="Q188" s="80"/>
      <c r="R188" s="84"/>
    </row>
    <row r="189" spans="14:18">
      <c r="N189" s="72"/>
      <c r="O189" s="72"/>
      <c r="P189" s="76"/>
      <c r="Q189" s="80"/>
      <c r="R189" s="84"/>
    </row>
    <row r="190" spans="14:18">
      <c r="N190" s="72"/>
      <c r="O190" s="72"/>
      <c r="P190" s="76"/>
      <c r="Q190" s="80"/>
      <c r="R190" s="84"/>
    </row>
    <row r="191" spans="14:18">
      <c r="N191" s="72"/>
      <c r="O191" s="72"/>
      <c r="P191" s="76"/>
      <c r="Q191" s="80"/>
      <c r="R191" s="84"/>
    </row>
    <row r="192" spans="14:18">
      <c r="N192" s="72"/>
      <c r="O192" s="72"/>
      <c r="P192" s="76"/>
      <c r="Q192" s="80"/>
      <c r="R192" s="84"/>
    </row>
    <row r="193" spans="14:18">
      <c r="N193" s="72"/>
      <c r="O193" s="72"/>
      <c r="P193" s="76"/>
      <c r="Q193" s="80"/>
      <c r="R193" s="84"/>
    </row>
    <row r="194" spans="14:18">
      <c r="N194" s="72"/>
      <c r="O194" s="72"/>
      <c r="P194" s="76"/>
      <c r="Q194" s="80"/>
      <c r="R194" s="84"/>
    </row>
    <row r="195" spans="14:18">
      <c r="N195" s="72"/>
      <c r="O195" s="72"/>
      <c r="P195" s="76"/>
      <c r="Q195" s="80"/>
      <c r="R195" s="84"/>
    </row>
    <row r="196" spans="14:18">
      <c r="N196" s="72"/>
      <c r="O196" s="72"/>
      <c r="P196" s="76"/>
      <c r="Q196" s="80"/>
      <c r="R196" s="84"/>
    </row>
    <row r="197" spans="14:18">
      <c r="N197" s="72"/>
      <c r="O197" s="72"/>
      <c r="P197" s="76"/>
      <c r="Q197" s="80"/>
      <c r="R197" s="84"/>
    </row>
    <row r="198" spans="14:18">
      <c r="N198" s="72"/>
      <c r="O198" s="72"/>
      <c r="P198" s="76"/>
      <c r="Q198" s="80"/>
      <c r="R198" s="84"/>
    </row>
    <row r="199" spans="14:18">
      <c r="N199" s="72"/>
      <c r="O199" s="72"/>
      <c r="P199" s="76"/>
      <c r="Q199" s="80"/>
      <c r="R199" s="84"/>
    </row>
    <row r="200" spans="14:18">
      <c r="N200" s="72"/>
      <c r="O200" s="72"/>
      <c r="P200" s="76"/>
      <c r="Q200" s="80"/>
      <c r="R200" s="84"/>
    </row>
    <row r="201" spans="14:18">
      <c r="N201" s="72"/>
      <c r="O201" s="72"/>
      <c r="P201" s="76"/>
      <c r="Q201" s="80"/>
      <c r="R201" s="84"/>
    </row>
    <row r="202" spans="14:18">
      <c r="N202" s="72"/>
      <c r="O202" s="72"/>
      <c r="P202" s="76"/>
      <c r="Q202" s="80"/>
      <c r="R202" s="84"/>
    </row>
    <row r="203" spans="14:18">
      <c r="N203" s="72"/>
      <c r="O203" s="72"/>
      <c r="P203" s="76"/>
      <c r="Q203" s="80"/>
      <c r="R203" s="84"/>
    </row>
    <row r="204" spans="14:18">
      <c r="N204" s="72"/>
      <c r="O204" s="72"/>
      <c r="P204" s="76"/>
      <c r="Q204" s="80"/>
      <c r="R204" s="84"/>
    </row>
    <row r="205" spans="14:18">
      <c r="N205" s="72"/>
      <c r="O205" s="72"/>
      <c r="P205" s="76"/>
      <c r="Q205" s="80"/>
      <c r="R205" s="84"/>
    </row>
    <row r="206" spans="14:18">
      <c r="N206" s="72"/>
      <c r="O206" s="72"/>
      <c r="P206" s="76"/>
      <c r="Q206" s="80"/>
      <c r="R206" s="84"/>
    </row>
    <row r="207" spans="14:18">
      <c r="N207" s="72"/>
      <c r="O207" s="72"/>
      <c r="P207" s="76"/>
      <c r="Q207" s="80"/>
      <c r="R207" s="84"/>
    </row>
    <row r="208" spans="14:18">
      <c r="N208" s="72"/>
      <c r="O208" s="72"/>
      <c r="P208" s="76"/>
      <c r="Q208" s="80"/>
      <c r="R208" s="84"/>
    </row>
    <row r="209" spans="14:18">
      <c r="N209" s="72"/>
      <c r="O209" s="72"/>
      <c r="P209" s="76"/>
      <c r="Q209" s="80"/>
      <c r="R209" s="84"/>
    </row>
    <row r="210" spans="14:18">
      <c r="N210" s="72"/>
      <c r="O210" s="72"/>
      <c r="P210" s="76"/>
      <c r="Q210" s="80"/>
      <c r="R210" s="84"/>
    </row>
    <row r="211" spans="14:18">
      <c r="N211" s="72"/>
      <c r="O211" s="72"/>
      <c r="P211" s="76"/>
      <c r="Q211" s="80"/>
      <c r="R211" s="84"/>
    </row>
    <row r="212" spans="14:18">
      <c r="N212" s="72"/>
      <c r="O212" s="72"/>
      <c r="P212" s="76"/>
      <c r="Q212" s="80"/>
      <c r="R212" s="84"/>
    </row>
    <row r="213" spans="14:18">
      <c r="N213" s="72"/>
      <c r="O213" s="72"/>
      <c r="P213" s="76"/>
      <c r="Q213" s="80"/>
      <c r="R213" s="84"/>
    </row>
    <row r="214" spans="14:18">
      <c r="N214" s="72"/>
      <c r="O214" s="72"/>
      <c r="P214" s="76"/>
      <c r="Q214" s="80"/>
      <c r="R214" s="84"/>
    </row>
    <row r="215" spans="14:18">
      <c r="N215" s="72"/>
      <c r="O215" s="72"/>
      <c r="P215" s="76"/>
      <c r="Q215" s="80"/>
      <c r="R215" s="84"/>
    </row>
    <row r="216" spans="14:18">
      <c r="N216" s="72"/>
      <c r="O216" s="72"/>
      <c r="P216" s="76"/>
      <c r="Q216" s="80"/>
      <c r="R216" s="84"/>
    </row>
    <row r="217" spans="14:18">
      <c r="N217" s="72"/>
      <c r="O217" s="72"/>
      <c r="P217" s="76"/>
      <c r="Q217" s="80"/>
      <c r="R217" s="84"/>
    </row>
    <row r="218" spans="14:18">
      <c r="N218" s="72"/>
      <c r="O218" s="72"/>
      <c r="P218" s="76"/>
      <c r="Q218" s="80"/>
      <c r="R218" s="84"/>
    </row>
    <row r="219" spans="14:18">
      <c r="N219" s="72"/>
      <c r="O219" s="72"/>
      <c r="P219" s="76"/>
      <c r="Q219" s="80"/>
      <c r="R219" s="84"/>
    </row>
    <row r="220" spans="14:18">
      <c r="N220" s="72"/>
      <c r="O220" s="72"/>
      <c r="P220" s="76"/>
      <c r="Q220" s="80"/>
      <c r="R220" s="84"/>
    </row>
    <row r="221" spans="14:18">
      <c r="N221" s="72"/>
      <c r="O221" s="72"/>
      <c r="P221" s="76"/>
      <c r="Q221" s="80"/>
      <c r="R221" s="84"/>
    </row>
    <row r="222" spans="14:18">
      <c r="N222" s="72"/>
      <c r="O222" s="72"/>
      <c r="P222" s="76"/>
      <c r="Q222" s="80"/>
      <c r="R222" s="84"/>
    </row>
    <row r="223" spans="14:18">
      <c r="N223" s="72"/>
      <c r="O223" s="72"/>
      <c r="P223" s="79"/>
      <c r="Q223" s="80"/>
      <c r="R223" s="84"/>
    </row>
    <row r="224" spans="14:18">
      <c r="N224" s="72"/>
      <c r="O224" s="72"/>
      <c r="P224" s="79"/>
      <c r="Q224" s="80"/>
      <c r="R224" s="84"/>
    </row>
    <row r="225" spans="14:18">
      <c r="N225" s="72"/>
      <c r="O225" s="72"/>
      <c r="P225" s="79"/>
      <c r="Q225" s="80"/>
      <c r="R225" s="84"/>
    </row>
    <row r="226" spans="14:18">
      <c r="N226" s="72"/>
      <c r="O226" s="72"/>
      <c r="P226" s="79"/>
      <c r="Q226" s="80"/>
      <c r="R226" s="84"/>
    </row>
    <row r="227" spans="14:18">
      <c r="N227" s="72"/>
      <c r="O227" s="72"/>
      <c r="P227" s="79"/>
      <c r="Q227" s="80"/>
      <c r="R227" s="84"/>
    </row>
    <row r="228" spans="14:18">
      <c r="N228" s="72"/>
      <c r="O228" s="72"/>
      <c r="P228" s="79"/>
      <c r="Q228" s="80"/>
      <c r="R228" s="84"/>
    </row>
    <row r="229" spans="14:18">
      <c r="N229" s="72"/>
      <c r="O229" s="72"/>
      <c r="P229" s="79"/>
      <c r="Q229" s="80"/>
      <c r="R229" s="84"/>
    </row>
    <row r="230" spans="14:18">
      <c r="N230" s="72"/>
      <c r="O230" s="72"/>
      <c r="P230" s="79"/>
      <c r="Q230" s="80"/>
      <c r="R230" s="84"/>
    </row>
    <row r="231" spans="14:18">
      <c r="N231" s="72"/>
      <c r="O231" s="72"/>
      <c r="P231" s="76"/>
      <c r="Q231" s="80"/>
      <c r="R231" s="84"/>
    </row>
    <row r="232" spans="14:18">
      <c r="N232" s="72"/>
      <c r="O232" s="72"/>
      <c r="P232" s="76"/>
      <c r="Q232" s="80"/>
      <c r="R232" s="84"/>
    </row>
    <row r="233" spans="14:18">
      <c r="N233" s="72"/>
      <c r="O233" s="72"/>
      <c r="P233" s="76"/>
      <c r="Q233" s="80"/>
      <c r="R233" s="84"/>
    </row>
    <row r="234" spans="14:18">
      <c r="N234" s="72"/>
      <c r="O234" s="72"/>
      <c r="P234" s="76"/>
      <c r="Q234" s="80"/>
      <c r="R234" s="84"/>
    </row>
    <row r="235" spans="14:18">
      <c r="N235" s="72"/>
      <c r="O235" s="72"/>
      <c r="P235" s="76"/>
      <c r="Q235" s="80"/>
      <c r="R235" s="84"/>
    </row>
    <row r="236" spans="14:18">
      <c r="N236" s="72"/>
      <c r="O236" s="72"/>
      <c r="P236" s="76"/>
      <c r="Q236" s="80"/>
      <c r="R236" s="84"/>
    </row>
    <row r="237" spans="14:18">
      <c r="N237" s="72"/>
      <c r="O237" s="72"/>
      <c r="P237" s="76"/>
      <c r="Q237" s="80"/>
      <c r="R237" s="84"/>
    </row>
    <row r="238" spans="14:18">
      <c r="N238" s="72"/>
      <c r="O238" s="72"/>
      <c r="P238" s="76"/>
      <c r="Q238" s="80"/>
      <c r="R238" s="84"/>
    </row>
    <row r="239" spans="14:18">
      <c r="N239" s="72"/>
      <c r="O239" s="72"/>
      <c r="P239" s="76"/>
      <c r="Q239" s="80"/>
      <c r="R239" s="84"/>
    </row>
    <row r="240" spans="14:18">
      <c r="N240" s="72"/>
      <c r="O240" s="72"/>
      <c r="P240" s="76"/>
      <c r="Q240" s="80"/>
      <c r="R240" s="84"/>
    </row>
    <row r="241" spans="14:18">
      <c r="N241" s="72"/>
      <c r="O241" s="72"/>
      <c r="P241" s="76"/>
      <c r="Q241" s="80"/>
      <c r="R241" s="84"/>
    </row>
    <row r="242" spans="14:18">
      <c r="N242" s="72"/>
      <c r="O242" s="72"/>
      <c r="P242" s="76"/>
      <c r="Q242" s="80"/>
      <c r="R242" s="84"/>
    </row>
    <row r="243" spans="14:18">
      <c r="N243" s="72"/>
      <c r="O243" s="72"/>
      <c r="P243" s="76"/>
      <c r="Q243" s="80"/>
      <c r="R243" s="84"/>
    </row>
    <row r="244" spans="14:18">
      <c r="N244" s="72"/>
      <c r="O244" s="72"/>
      <c r="P244" s="76"/>
      <c r="Q244" s="80"/>
      <c r="R244" s="84"/>
    </row>
    <row r="245" spans="14:18">
      <c r="N245" s="72"/>
      <c r="O245" s="72"/>
      <c r="P245" s="76"/>
      <c r="Q245" s="80"/>
      <c r="R245" s="84"/>
    </row>
    <row r="246" spans="14:18">
      <c r="N246" s="72"/>
      <c r="O246" s="72"/>
      <c r="P246" s="76"/>
      <c r="Q246" s="80"/>
      <c r="R246" s="84"/>
    </row>
    <row r="247" spans="14:18">
      <c r="N247" s="72"/>
      <c r="O247" s="72"/>
      <c r="P247" s="76"/>
      <c r="Q247" s="80"/>
      <c r="R247" s="84"/>
    </row>
    <row r="248" spans="14:18">
      <c r="N248" s="72"/>
      <c r="O248" s="72"/>
      <c r="P248" s="76"/>
      <c r="Q248" s="80"/>
      <c r="R248" s="84"/>
    </row>
    <row r="249" spans="14:18">
      <c r="N249" s="72"/>
      <c r="O249" s="72"/>
      <c r="P249" s="76"/>
      <c r="Q249" s="80"/>
      <c r="R249" s="84"/>
    </row>
    <row r="250" spans="14:18">
      <c r="N250" s="72"/>
      <c r="O250" s="72"/>
      <c r="P250" s="76"/>
      <c r="Q250" s="80"/>
      <c r="R250" s="84"/>
    </row>
    <row r="251" spans="14:18">
      <c r="N251" s="72"/>
      <c r="O251" s="72"/>
      <c r="P251" s="76"/>
      <c r="Q251" s="80"/>
      <c r="R251" s="84"/>
    </row>
    <row r="252" spans="14:18">
      <c r="N252" s="72"/>
      <c r="O252" s="72"/>
      <c r="P252" s="76"/>
      <c r="Q252" s="80"/>
      <c r="R252" s="84"/>
    </row>
    <row r="253" spans="14:18">
      <c r="N253" s="72"/>
      <c r="O253" s="72"/>
      <c r="P253" s="76"/>
      <c r="Q253" s="80"/>
      <c r="R253" s="84"/>
    </row>
    <row r="254" spans="14:18">
      <c r="N254" s="72"/>
      <c r="O254" s="72"/>
      <c r="P254" s="76"/>
      <c r="Q254" s="80"/>
      <c r="R254" s="84"/>
    </row>
    <row r="255" spans="14:18">
      <c r="N255" s="72"/>
      <c r="O255" s="72"/>
      <c r="P255" s="76"/>
      <c r="Q255" s="80"/>
      <c r="R255" s="84"/>
    </row>
    <row r="256" spans="14:18">
      <c r="N256" s="72"/>
      <c r="O256" s="72"/>
      <c r="P256" s="76"/>
      <c r="Q256" s="80"/>
      <c r="R256" s="84"/>
    </row>
    <row r="257" spans="14:18">
      <c r="N257" s="72"/>
      <c r="O257" s="72"/>
      <c r="P257" s="76"/>
      <c r="Q257" s="80"/>
      <c r="R257" s="84"/>
    </row>
    <row r="258" spans="14:18">
      <c r="N258" s="72"/>
      <c r="O258" s="72"/>
      <c r="P258" s="76"/>
      <c r="Q258" s="80"/>
      <c r="R258" s="84"/>
    </row>
    <row r="259" spans="14:18">
      <c r="N259" s="72"/>
      <c r="O259" s="72"/>
      <c r="P259" s="76"/>
      <c r="Q259" s="80"/>
      <c r="R259" s="84"/>
    </row>
    <row r="260" spans="14:18">
      <c r="N260" s="72"/>
      <c r="O260" s="72"/>
      <c r="P260" s="76"/>
      <c r="Q260" s="80"/>
      <c r="R260" s="84"/>
    </row>
    <row r="261" spans="14:18">
      <c r="N261" s="72"/>
      <c r="O261" s="72"/>
      <c r="P261" s="76"/>
      <c r="Q261" s="80"/>
      <c r="R261" s="84"/>
    </row>
    <row r="262" spans="14:18">
      <c r="N262" s="72"/>
      <c r="O262" s="72"/>
      <c r="P262" s="76"/>
      <c r="Q262" s="80"/>
      <c r="R262" s="84"/>
    </row>
    <row r="263" spans="14:18">
      <c r="N263" s="72"/>
      <c r="O263" s="72"/>
      <c r="P263" s="76"/>
      <c r="Q263" s="80"/>
      <c r="R263" s="84"/>
    </row>
    <row r="264" spans="14:18">
      <c r="N264" s="72"/>
      <c r="O264" s="72"/>
      <c r="P264" s="76"/>
      <c r="Q264" s="80"/>
      <c r="R264" s="84"/>
    </row>
    <row r="265" spans="14:18">
      <c r="N265" s="72"/>
      <c r="O265" s="72"/>
      <c r="P265" s="76"/>
      <c r="Q265" s="80"/>
      <c r="R265" s="84"/>
    </row>
    <row r="266" spans="14:18">
      <c r="N266" s="72"/>
      <c r="O266" s="72"/>
      <c r="P266" s="76"/>
      <c r="Q266" s="80"/>
      <c r="R266" s="84"/>
    </row>
    <row r="267" spans="14:18">
      <c r="N267" s="72"/>
      <c r="O267" s="72"/>
      <c r="P267" s="76"/>
      <c r="Q267" s="80"/>
      <c r="R267" s="84"/>
    </row>
    <row r="268" spans="14:18">
      <c r="N268" s="72"/>
      <c r="O268" s="72"/>
      <c r="P268" s="76"/>
      <c r="Q268" s="80"/>
      <c r="R268" s="84"/>
    </row>
    <row r="269" spans="14:18">
      <c r="N269" s="72"/>
      <c r="O269" s="72"/>
      <c r="P269" s="76"/>
      <c r="Q269" s="80"/>
      <c r="R269" s="84"/>
    </row>
    <row r="270" spans="14:18">
      <c r="N270" s="72"/>
      <c r="O270" s="72"/>
      <c r="P270" s="76"/>
      <c r="Q270" s="80"/>
      <c r="R270" s="84"/>
    </row>
    <row r="271" spans="14:18">
      <c r="N271" s="72"/>
      <c r="O271" s="72"/>
      <c r="P271" s="76"/>
      <c r="Q271" s="80"/>
      <c r="R271" s="84"/>
    </row>
    <row r="272" spans="14:18">
      <c r="N272" s="72"/>
      <c r="O272" s="72"/>
      <c r="P272" s="76"/>
      <c r="Q272" s="80"/>
      <c r="R272" s="84"/>
    </row>
    <row r="273" spans="14:18">
      <c r="N273" s="72"/>
      <c r="O273" s="72"/>
      <c r="P273" s="76"/>
      <c r="Q273" s="80"/>
      <c r="R273" s="84"/>
    </row>
    <row r="274" spans="14:18">
      <c r="N274" s="72"/>
      <c r="O274" s="72"/>
      <c r="P274" s="76"/>
      <c r="Q274" s="80"/>
      <c r="R274" s="84"/>
    </row>
    <row r="275" spans="14:18">
      <c r="N275" s="72"/>
      <c r="O275" s="72"/>
      <c r="P275" s="76"/>
      <c r="Q275" s="80"/>
      <c r="R275" s="84"/>
    </row>
    <row r="276" spans="14:18">
      <c r="N276" s="72"/>
      <c r="O276" s="72"/>
      <c r="P276" s="76"/>
      <c r="Q276" s="80"/>
      <c r="R276" s="84"/>
    </row>
    <row r="277" spans="14:18">
      <c r="N277" s="72"/>
      <c r="O277" s="72"/>
      <c r="P277" s="76"/>
      <c r="Q277" s="80"/>
      <c r="R277" s="84"/>
    </row>
    <row r="278" spans="14:18">
      <c r="N278" s="72"/>
      <c r="O278" s="72"/>
      <c r="P278" s="76"/>
      <c r="Q278" s="80"/>
      <c r="R278" s="84"/>
    </row>
    <row r="279" spans="14:18">
      <c r="N279" s="72"/>
      <c r="O279" s="72"/>
      <c r="P279" s="76"/>
      <c r="Q279" s="80"/>
      <c r="R279" s="84"/>
    </row>
    <row r="280" spans="14:18">
      <c r="N280" s="72"/>
      <c r="O280" s="72"/>
      <c r="P280" s="76"/>
      <c r="Q280" s="80"/>
      <c r="R280" s="84"/>
    </row>
    <row r="281" spans="14:18">
      <c r="N281" s="72"/>
      <c r="O281" s="72"/>
      <c r="P281" s="76"/>
      <c r="Q281" s="80"/>
      <c r="R281" s="84"/>
    </row>
    <row r="282" spans="14:18">
      <c r="N282" s="72"/>
      <c r="O282" s="72"/>
      <c r="P282" s="76"/>
      <c r="Q282" s="80"/>
      <c r="R282" s="84"/>
    </row>
    <row r="283" spans="14:18">
      <c r="N283" s="72"/>
      <c r="O283" s="72"/>
      <c r="P283" s="76"/>
      <c r="Q283" s="80"/>
      <c r="R283" s="84"/>
    </row>
    <row r="284" spans="14:18">
      <c r="N284" s="72"/>
      <c r="O284" s="72"/>
      <c r="P284" s="76"/>
      <c r="Q284" s="80"/>
      <c r="R284" s="84"/>
    </row>
    <row r="285" spans="14:18">
      <c r="N285" s="72"/>
      <c r="O285" s="72"/>
      <c r="P285" s="76"/>
      <c r="Q285" s="80"/>
      <c r="R285" s="84"/>
    </row>
    <row r="286" spans="14:18">
      <c r="N286" s="72"/>
      <c r="O286" s="72"/>
      <c r="P286" s="76"/>
      <c r="Q286" s="80"/>
      <c r="R286" s="84"/>
    </row>
    <row r="287" spans="14:18">
      <c r="N287" s="72"/>
      <c r="O287" s="72"/>
      <c r="P287" s="76"/>
      <c r="Q287" s="80"/>
      <c r="R287" s="84"/>
    </row>
    <row r="288" spans="14:18">
      <c r="N288" s="72"/>
      <c r="O288" s="72"/>
      <c r="P288" s="76"/>
      <c r="Q288" s="80"/>
      <c r="R288" s="84"/>
    </row>
    <row r="289" spans="14:18">
      <c r="N289" s="72"/>
      <c r="O289" s="72"/>
      <c r="P289" s="76"/>
      <c r="Q289" s="80"/>
      <c r="R289" s="84"/>
    </row>
    <row r="290" spans="14:18">
      <c r="N290" s="72"/>
      <c r="O290" s="72"/>
      <c r="P290" s="76"/>
      <c r="Q290" s="80"/>
      <c r="R290" s="84"/>
    </row>
    <row r="291" spans="14:18">
      <c r="N291" s="72"/>
      <c r="O291" s="72"/>
      <c r="P291" s="76"/>
      <c r="Q291" s="80"/>
      <c r="R291" s="84"/>
    </row>
    <row r="292" spans="14:18">
      <c r="N292" s="72"/>
      <c r="O292" s="72"/>
      <c r="P292" s="76"/>
      <c r="Q292" s="80"/>
      <c r="R292" s="84"/>
    </row>
    <row r="293" spans="14:18">
      <c r="N293" s="72"/>
      <c r="O293" s="72"/>
      <c r="P293" s="76"/>
      <c r="Q293" s="80"/>
      <c r="R293" s="84"/>
    </row>
    <row r="294" spans="14:18">
      <c r="N294" s="72"/>
      <c r="O294" s="72"/>
      <c r="P294" s="76"/>
      <c r="Q294" s="80"/>
      <c r="R294" s="84"/>
    </row>
    <row r="295" spans="14:18">
      <c r="N295" s="72"/>
      <c r="O295" s="72"/>
      <c r="P295" s="76"/>
      <c r="Q295" s="80"/>
      <c r="R295" s="84"/>
    </row>
    <row r="296" spans="14:18">
      <c r="N296" s="72"/>
      <c r="O296" s="72"/>
      <c r="P296" s="76"/>
      <c r="Q296" s="80"/>
      <c r="R296" s="84"/>
    </row>
    <row r="297" spans="14:18">
      <c r="N297" s="72"/>
      <c r="O297" s="72"/>
      <c r="P297" s="76"/>
      <c r="Q297" s="80"/>
      <c r="R297" s="84"/>
    </row>
    <row r="298" spans="14:18">
      <c r="N298" s="72"/>
      <c r="O298" s="72"/>
      <c r="P298" s="76"/>
      <c r="Q298" s="80"/>
      <c r="R298" s="84"/>
    </row>
    <row r="299" spans="14:18">
      <c r="N299" s="72"/>
      <c r="O299" s="72"/>
      <c r="P299" s="76"/>
      <c r="Q299" s="80"/>
      <c r="R299" s="84"/>
    </row>
    <row r="300" spans="14:18">
      <c r="N300" s="72"/>
      <c r="O300" s="72"/>
      <c r="P300" s="76"/>
      <c r="Q300" s="80"/>
      <c r="R300" s="84"/>
    </row>
    <row r="301" spans="14:18">
      <c r="N301" s="72"/>
      <c r="O301" s="72"/>
      <c r="P301" s="76"/>
      <c r="Q301" s="80"/>
      <c r="R301" s="84"/>
    </row>
    <row r="302" spans="14:18">
      <c r="N302" s="72"/>
      <c r="O302" s="72"/>
      <c r="P302" s="76"/>
      <c r="Q302" s="80"/>
      <c r="R302" s="84"/>
    </row>
    <row r="303" spans="14:18">
      <c r="N303" s="72"/>
      <c r="O303" s="72"/>
      <c r="P303" s="76"/>
      <c r="Q303" s="80"/>
      <c r="R303" s="84"/>
    </row>
    <row r="304" spans="14:18">
      <c r="N304" s="72"/>
      <c r="O304" s="72"/>
      <c r="P304" s="76"/>
      <c r="Q304" s="80"/>
      <c r="R304" s="84"/>
    </row>
    <row r="305" spans="14:18">
      <c r="N305" s="72"/>
      <c r="O305" s="72"/>
      <c r="P305" s="76"/>
      <c r="Q305" s="80"/>
      <c r="R305" s="84"/>
    </row>
    <row r="306" spans="14:18">
      <c r="N306" s="72"/>
      <c r="O306" s="72"/>
      <c r="P306" s="76"/>
      <c r="Q306" s="80"/>
      <c r="R306" s="84"/>
    </row>
    <row r="307" spans="14:18">
      <c r="N307" s="72"/>
      <c r="O307" s="72"/>
      <c r="P307" s="76"/>
      <c r="Q307" s="80"/>
      <c r="R307" s="84"/>
    </row>
    <row r="308" spans="14:18">
      <c r="N308" s="72"/>
      <c r="O308" s="72"/>
      <c r="P308" s="76"/>
      <c r="Q308" s="80"/>
      <c r="R308" s="84"/>
    </row>
    <row r="309" spans="14:18">
      <c r="N309" s="72"/>
      <c r="O309" s="72"/>
      <c r="P309" s="76"/>
      <c r="Q309" s="80"/>
      <c r="R309" s="84"/>
    </row>
    <row r="310" spans="14:18">
      <c r="N310" s="72"/>
      <c r="O310" s="72"/>
      <c r="P310" s="76"/>
      <c r="Q310" s="80"/>
      <c r="R310" s="84"/>
    </row>
    <row r="311" spans="14:18">
      <c r="N311" s="72"/>
      <c r="O311" s="72"/>
      <c r="P311" s="76"/>
      <c r="Q311" s="80"/>
      <c r="R311" s="84"/>
    </row>
    <row r="312" spans="14:18">
      <c r="N312" s="72"/>
      <c r="O312" s="72"/>
      <c r="P312" s="76"/>
      <c r="Q312" s="80"/>
      <c r="R312" s="84"/>
    </row>
    <row r="313" spans="14:18">
      <c r="N313" s="72"/>
      <c r="O313" s="72"/>
      <c r="P313" s="76"/>
      <c r="Q313" s="80"/>
      <c r="R313" s="84"/>
    </row>
    <row r="314" spans="14:18">
      <c r="N314" s="72"/>
      <c r="O314" s="72"/>
      <c r="P314" s="76"/>
      <c r="Q314" s="80"/>
      <c r="R314" s="84"/>
    </row>
    <row r="315" spans="14:18">
      <c r="N315" s="72"/>
      <c r="O315" s="72"/>
      <c r="P315" s="76"/>
      <c r="Q315" s="80"/>
      <c r="R315" s="84"/>
    </row>
    <row r="316" spans="14:18">
      <c r="N316" s="72"/>
      <c r="O316" s="72"/>
      <c r="P316" s="76"/>
      <c r="Q316" s="80"/>
      <c r="R316" s="84"/>
    </row>
    <row r="317" spans="14:18">
      <c r="N317" s="72"/>
      <c r="O317" s="72"/>
      <c r="P317" s="76"/>
      <c r="Q317" s="80"/>
      <c r="R317" s="84"/>
    </row>
    <row r="318" spans="14:18">
      <c r="N318" s="72"/>
      <c r="O318" s="72"/>
      <c r="P318" s="76"/>
      <c r="Q318" s="80"/>
      <c r="R318" s="84"/>
    </row>
    <row r="319" spans="14:18">
      <c r="N319" s="72"/>
      <c r="O319" s="72"/>
      <c r="P319" s="76"/>
      <c r="Q319" s="80"/>
      <c r="R319" s="84"/>
    </row>
    <row r="320" spans="14:18">
      <c r="N320" s="72"/>
      <c r="O320" s="72"/>
      <c r="P320" s="76"/>
      <c r="Q320" s="80"/>
      <c r="R320" s="84"/>
    </row>
    <row r="321" spans="14:18">
      <c r="N321" s="72"/>
      <c r="O321" s="72"/>
      <c r="P321" s="76"/>
      <c r="Q321" s="80"/>
      <c r="R321" s="84"/>
    </row>
    <row r="322" spans="14:18">
      <c r="N322" s="72"/>
      <c r="O322" s="72"/>
      <c r="P322" s="76"/>
      <c r="Q322" s="80"/>
      <c r="R322" s="84"/>
    </row>
    <row r="323" spans="14:18">
      <c r="N323" s="72"/>
      <c r="O323" s="72"/>
      <c r="P323" s="76"/>
      <c r="Q323" s="80"/>
      <c r="R323" s="84"/>
    </row>
    <row r="324" spans="14:18">
      <c r="N324" s="72"/>
      <c r="O324" s="72"/>
      <c r="P324" s="76"/>
      <c r="Q324" s="80"/>
      <c r="R324" s="84"/>
    </row>
    <row r="325" spans="14:18">
      <c r="N325" s="72"/>
      <c r="O325" s="72"/>
      <c r="P325" s="76"/>
      <c r="Q325" s="80"/>
      <c r="R325" s="84"/>
    </row>
    <row r="326" spans="14:18">
      <c r="N326" s="72"/>
      <c r="O326" s="72"/>
      <c r="P326" s="76"/>
      <c r="Q326" s="80"/>
      <c r="R326" s="84"/>
    </row>
    <row r="327" spans="14:18">
      <c r="N327" s="72"/>
      <c r="O327" s="72"/>
      <c r="P327" s="76"/>
      <c r="Q327" s="80"/>
      <c r="R327" s="84"/>
    </row>
    <row r="328" spans="14:18">
      <c r="N328" s="72"/>
      <c r="O328" s="72"/>
      <c r="P328" s="76"/>
      <c r="Q328" s="80"/>
      <c r="R328" s="84"/>
    </row>
    <row r="329" spans="14:18">
      <c r="N329" s="72"/>
      <c r="O329" s="72"/>
      <c r="P329" s="76"/>
      <c r="Q329" s="80"/>
      <c r="R329" s="84"/>
    </row>
    <row r="330" spans="14:18">
      <c r="N330" s="72"/>
      <c r="O330" s="72"/>
      <c r="P330" s="76"/>
      <c r="Q330" s="80"/>
      <c r="R330" s="84"/>
    </row>
    <row r="331" spans="14:18">
      <c r="N331" s="72"/>
      <c r="O331" s="72"/>
      <c r="P331" s="76"/>
      <c r="Q331" s="80"/>
      <c r="R331" s="84"/>
    </row>
    <row r="332" spans="14:18">
      <c r="N332" s="72"/>
      <c r="O332" s="72"/>
      <c r="P332" s="76"/>
      <c r="Q332" s="80"/>
      <c r="R332" s="84"/>
    </row>
    <row r="333" spans="14:18">
      <c r="N333" s="72"/>
      <c r="O333" s="72"/>
      <c r="P333" s="76"/>
      <c r="Q333" s="80"/>
      <c r="R333" s="84"/>
    </row>
    <row r="334" spans="14:18">
      <c r="N334" s="72"/>
      <c r="O334" s="72"/>
      <c r="P334" s="76"/>
      <c r="Q334" s="80"/>
      <c r="R334" s="84"/>
    </row>
    <row r="335" spans="14:18">
      <c r="N335" s="72"/>
      <c r="O335" s="72"/>
      <c r="P335" s="76"/>
      <c r="Q335" s="80"/>
      <c r="R335" s="84"/>
    </row>
    <row r="336" spans="14:18">
      <c r="N336" s="72"/>
      <c r="O336" s="72"/>
      <c r="P336" s="76"/>
      <c r="Q336" s="80"/>
      <c r="R336" s="84"/>
    </row>
    <row r="337" spans="14:18">
      <c r="N337" s="72"/>
      <c r="O337" s="72"/>
      <c r="P337" s="76"/>
      <c r="Q337" s="80"/>
      <c r="R337" s="84"/>
    </row>
    <row r="338" spans="14:18">
      <c r="N338" s="72"/>
      <c r="O338" s="72"/>
      <c r="P338" s="76"/>
      <c r="Q338" s="80"/>
      <c r="R338" s="84"/>
    </row>
    <row r="339" spans="14:18">
      <c r="N339" s="72"/>
      <c r="O339" s="72"/>
      <c r="P339" s="76"/>
      <c r="Q339" s="80"/>
      <c r="R339" s="84"/>
    </row>
    <row r="340" spans="14:18">
      <c r="N340" s="72"/>
      <c r="O340" s="72"/>
      <c r="P340" s="76"/>
      <c r="Q340" s="80"/>
      <c r="R340" s="84"/>
    </row>
    <row r="341" spans="14:18">
      <c r="N341" s="72"/>
      <c r="O341" s="72"/>
      <c r="P341" s="76"/>
      <c r="Q341" s="80"/>
      <c r="R341" s="84"/>
    </row>
    <row r="342" spans="14:18">
      <c r="N342" s="72"/>
      <c r="O342" s="72"/>
      <c r="P342" s="76"/>
      <c r="Q342" s="80"/>
      <c r="R342" s="84"/>
    </row>
    <row r="343" spans="14:18">
      <c r="N343" s="72"/>
      <c r="O343" s="72"/>
      <c r="P343" s="76"/>
      <c r="Q343" s="80"/>
      <c r="R343" s="84"/>
    </row>
    <row r="344" spans="14:18">
      <c r="N344" s="72"/>
      <c r="O344" s="72"/>
      <c r="P344" s="76"/>
      <c r="Q344" s="80"/>
      <c r="R344" s="84"/>
    </row>
    <row r="345" spans="14:18">
      <c r="N345" s="72"/>
      <c r="O345" s="72"/>
      <c r="P345" s="76"/>
      <c r="Q345" s="80"/>
      <c r="R345" s="84"/>
    </row>
    <row r="346" spans="14:18">
      <c r="N346" s="72"/>
      <c r="O346" s="72"/>
      <c r="P346" s="76"/>
      <c r="Q346" s="80"/>
      <c r="R346" s="84"/>
    </row>
    <row r="347" spans="14:18">
      <c r="N347" s="72"/>
      <c r="O347" s="72"/>
      <c r="P347" s="76"/>
      <c r="Q347" s="80"/>
      <c r="R347" s="84"/>
    </row>
    <row r="348" spans="14:18">
      <c r="N348" s="72"/>
      <c r="O348" s="72"/>
      <c r="P348" s="76"/>
      <c r="Q348" s="80"/>
      <c r="R348" s="84"/>
    </row>
    <row r="349" spans="14:18">
      <c r="N349" s="72"/>
      <c r="O349" s="72"/>
      <c r="P349" s="76"/>
      <c r="Q349" s="80"/>
      <c r="R349" s="84"/>
    </row>
    <row r="350" spans="14:18">
      <c r="N350" s="72"/>
      <c r="O350" s="72"/>
      <c r="P350" s="76"/>
      <c r="Q350" s="80"/>
      <c r="R350" s="84"/>
    </row>
    <row r="351" spans="14:18">
      <c r="N351" s="72"/>
      <c r="O351" s="72"/>
      <c r="P351" s="76"/>
      <c r="Q351" s="80"/>
      <c r="R351" s="84"/>
    </row>
    <row r="352" spans="14:18">
      <c r="N352" s="72"/>
      <c r="O352" s="72"/>
      <c r="P352" s="76"/>
      <c r="Q352" s="80"/>
      <c r="R352" s="84"/>
    </row>
    <row r="353" spans="14:18">
      <c r="N353" s="72"/>
      <c r="O353" s="72"/>
      <c r="P353" s="76"/>
      <c r="Q353" s="80"/>
      <c r="R353" s="84"/>
    </row>
    <row r="354" spans="14:18">
      <c r="N354" s="72"/>
      <c r="O354" s="72"/>
      <c r="P354" s="76"/>
      <c r="Q354" s="80"/>
      <c r="R354" s="84"/>
    </row>
    <row r="355" spans="14:18">
      <c r="N355" s="72"/>
      <c r="O355" s="72"/>
      <c r="P355" s="76"/>
      <c r="Q355" s="80"/>
      <c r="R355" s="84"/>
    </row>
    <row r="356" spans="14:18">
      <c r="N356" s="72"/>
      <c r="O356" s="72"/>
      <c r="P356" s="76"/>
      <c r="Q356" s="80"/>
      <c r="R356" s="84"/>
    </row>
    <row r="357" spans="14:18">
      <c r="N357" s="72"/>
      <c r="O357" s="72"/>
      <c r="P357" s="76"/>
      <c r="Q357" s="80"/>
      <c r="R357" s="84"/>
    </row>
    <row r="358" spans="14:18">
      <c r="N358" s="72"/>
      <c r="O358" s="72"/>
      <c r="P358" s="76"/>
      <c r="Q358" s="80"/>
      <c r="R358" s="84"/>
    </row>
    <row r="359" spans="14:18">
      <c r="N359" s="72"/>
      <c r="O359" s="72"/>
      <c r="P359" s="76"/>
      <c r="Q359" s="80"/>
      <c r="R359" s="84"/>
    </row>
    <row r="360" spans="14:18">
      <c r="N360" s="72"/>
      <c r="O360" s="72"/>
      <c r="P360" s="76"/>
      <c r="Q360" s="80"/>
      <c r="R360" s="84"/>
    </row>
    <row r="361" spans="14:18">
      <c r="N361" s="72"/>
      <c r="O361" s="72"/>
      <c r="P361" s="76"/>
      <c r="Q361" s="80"/>
      <c r="R361" s="84"/>
    </row>
    <row r="362" spans="14:18">
      <c r="N362" s="72"/>
      <c r="O362" s="72"/>
      <c r="P362" s="76"/>
      <c r="Q362" s="80"/>
      <c r="R362" s="84"/>
    </row>
    <row r="363" spans="14:18">
      <c r="N363" s="72"/>
      <c r="O363" s="72"/>
      <c r="P363" s="76"/>
      <c r="Q363" s="80"/>
      <c r="R363" s="84"/>
    </row>
    <row r="364" spans="14:18">
      <c r="N364" s="72"/>
      <c r="O364" s="72"/>
      <c r="P364" s="76"/>
      <c r="Q364" s="80"/>
      <c r="R364" s="84"/>
    </row>
    <row r="365" spans="14:18">
      <c r="N365" s="72"/>
      <c r="O365" s="72"/>
      <c r="P365" s="76"/>
      <c r="Q365" s="80"/>
      <c r="R365" s="84"/>
    </row>
    <row r="366" spans="14:18">
      <c r="N366" s="72"/>
      <c r="O366" s="72"/>
      <c r="P366" s="76"/>
      <c r="Q366" s="80"/>
      <c r="R366" s="84"/>
    </row>
    <row r="367" spans="14:18">
      <c r="N367" s="72"/>
      <c r="O367" s="72"/>
      <c r="P367" s="76"/>
      <c r="Q367" s="80"/>
      <c r="R367" s="84"/>
    </row>
    <row r="368" spans="14:18">
      <c r="N368" s="72"/>
      <c r="O368" s="72"/>
      <c r="P368" s="76"/>
      <c r="Q368" s="80"/>
      <c r="R368" s="84"/>
    </row>
    <row r="369" spans="14:18">
      <c r="N369" s="72"/>
      <c r="O369" s="72"/>
      <c r="P369" s="76"/>
      <c r="Q369" s="80"/>
      <c r="R369" s="84"/>
    </row>
    <row r="370" spans="14:18">
      <c r="N370" s="72"/>
      <c r="O370" s="72"/>
      <c r="P370" s="76"/>
      <c r="Q370" s="80"/>
      <c r="R370" s="84"/>
    </row>
    <row r="371" spans="14:18">
      <c r="N371" s="72"/>
      <c r="O371" s="72"/>
      <c r="P371" s="76"/>
      <c r="Q371" s="80"/>
      <c r="R371" s="84"/>
    </row>
    <row r="372" spans="14:18">
      <c r="N372" s="72"/>
      <c r="O372" s="72"/>
      <c r="P372" s="76"/>
      <c r="Q372" s="80"/>
      <c r="R372" s="84"/>
    </row>
    <row r="373" spans="14:18">
      <c r="N373" s="72"/>
      <c r="O373" s="72"/>
      <c r="P373" s="76"/>
      <c r="Q373" s="80"/>
      <c r="R373" s="84"/>
    </row>
    <row r="374" spans="14:18">
      <c r="N374" s="72"/>
      <c r="O374" s="72"/>
      <c r="P374" s="76"/>
      <c r="Q374" s="80"/>
      <c r="R374" s="84"/>
    </row>
    <row r="375" spans="14:18">
      <c r="N375" s="72"/>
      <c r="O375" s="72"/>
      <c r="P375" s="76"/>
      <c r="Q375" s="80"/>
      <c r="R375" s="84"/>
    </row>
    <row r="376" spans="14:18">
      <c r="N376" s="72"/>
      <c r="O376" s="72"/>
      <c r="P376" s="76"/>
      <c r="Q376" s="80"/>
      <c r="R376" s="84"/>
    </row>
    <row r="377" spans="14:18">
      <c r="N377" s="72"/>
      <c r="O377" s="72"/>
      <c r="P377" s="76"/>
      <c r="Q377" s="80"/>
      <c r="R377" s="84"/>
    </row>
    <row r="378" spans="14:18">
      <c r="N378" s="72"/>
      <c r="O378" s="72"/>
      <c r="P378" s="76"/>
      <c r="Q378" s="80"/>
      <c r="R378" s="84"/>
    </row>
    <row r="379" spans="14:18">
      <c r="N379" s="72"/>
      <c r="O379" s="72"/>
      <c r="P379" s="76"/>
      <c r="Q379" s="80"/>
      <c r="R379" s="84"/>
    </row>
    <row r="380" spans="14:18">
      <c r="N380" s="72"/>
      <c r="O380" s="72"/>
      <c r="P380" s="76"/>
      <c r="Q380" s="80"/>
      <c r="R380" s="84"/>
    </row>
    <row r="381" spans="14:18">
      <c r="N381" s="72"/>
      <c r="O381" s="72"/>
      <c r="P381" s="76"/>
      <c r="Q381" s="80"/>
      <c r="R381" s="84"/>
    </row>
    <row r="382" spans="14:18">
      <c r="N382" s="72"/>
      <c r="O382" s="72"/>
      <c r="P382" s="76"/>
      <c r="Q382" s="80"/>
      <c r="R382" s="84"/>
    </row>
    <row r="383" spans="14:18">
      <c r="N383" s="72"/>
      <c r="O383" s="72"/>
      <c r="P383" s="76"/>
      <c r="Q383" s="80"/>
      <c r="R383" s="84"/>
    </row>
    <row r="384" spans="14:18">
      <c r="N384" s="72"/>
      <c r="O384" s="72"/>
      <c r="P384" s="76"/>
      <c r="Q384" s="80"/>
      <c r="R384" s="84"/>
    </row>
    <row r="385" spans="14:18">
      <c r="N385" s="72"/>
      <c r="O385" s="72"/>
      <c r="P385" s="76"/>
      <c r="Q385" s="80"/>
      <c r="R385" s="84"/>
    </row>
    <row r="386" spans="14:18">
      <c r="N386" s="72"/>
      <c r="O386" s="72"/>
      <c r="P386" s="76"/>
      <c r="Q386" s="80"/>
      <c r="R386" s="84"/>
    </row>
    <row r="387" spans="14:18">
      <c r="N387" s="72"/>
      <c r="O387" s="72"/>
      <c r="P387" s="76"/>
      <c r="Q387" s="80"/>
      <c r="R387" s="84"/>
    </row>
    <row r="388" spans="14:18">
      <c r="N388" s="72"/>
      <c r="O388" s="72"/>
      <c r="P388" s="76"/>
      <c r="Q388" s="80"/>
      <c r="R388" s="84"/>
    </row>
    <row r="389" spans="14:18">
      <c r="N389" s="72"/>
      <c r="O389" s="72"/>
      <c r="P389" s="76"/>
      <c r="Q389" s="80"/>
      <c r="R389" s="84"/>
    </row>
    <row r="390" spans="14:18">
      <c r="N390" s="72"/>
      <c r="O390" s="72"/>
      <c r="P390" s="76"/>
      <c r="Q390" s="80"/>
      <c r="R390" s="84"/>
    </row>
    <row r="391" spans="14:18">
      <c r="N391" s="72"/>
      <c r="O391" s="72"/>
      <c r="P391" s="76"/>
      <c r="Q391" s="80"/>
      <c r="R391" s="84"/>
    </row>
    <row r="392" spans="14:18">
      <c r="N392" s="72"/>
      <c r="O392" s="72"/>
      <c r="P392" s="76"/>
      <c r="Q392" s="80"/>
      <c r="R392" s="84"/>
    </row>
    <row r="393" spans="14:18">
      <c r="N393" s="72"/>
      <c r="O393" s="72"/>
      <c r="P393" s="76"/>
      <c r="Q393" s="80"/>
      <c r="R393" s="84"/>
    </row>
    <row r="394" spans="14:18">
      <c r="N394" s="72"/>
      <c r="O394" s="72"/>
      <c r="P394" s="76"/>
      <c r="Q394" s="80"/>
      <c r="R394" s="84"/>
    </row>
    <row r="395" spans="14:18">
      <c r="N395" s="72"/>
      <c r="O395" s="72"/>
      <c r="P395" s="76"/>
      <c r="Q395" s="80"/>
      <c r="R395" s="84"/>
    </row>
    <row r="396" spans="14:18">
      <c r="N396" s="72"/>
      <c r="O396" s="72"/>
      <c r="P396" s="76"/>
      <c r="Q396" s="80"/>
      <c r="R396" s="84"/>
    </row>
    <row r="397" spans="14:18">
      <c r="N397" s="72"/>
      <c r="O397" s="72"/>
      <c r="P397" s="76"/>
      <c r="Q397" s="80"/>
      <c r="R397" s="84"/>
    </row>
    <row r="398" spans="14:18">
      <c r="N398" s="72"/>
      <c r="O398" s="72"/>
      <c r="P398" s="76"/>
      <c r="Q398" s="80"/>
      <c r="R398" s="84"/>
    </row>
    <row r="399" spans="14:18">
      <c r="N399" s="72"/>
      <c r="O399" s="72"/>
      <c r="P399" s="76"/>
      <c r="Q399" s="80"/>
      <c r="R399" s="84"/>
    </row>
    <row r="400" spans="14:18">
      <c r="N400" s="72"/>
      <c r="O400" s="72"/>
      <c r="P400" s="76"/>
      <c r="Q400" s="80"/>
      <c r="R400" s="84"/>
    </row>
    <row r="401" spans="14:18">
      <c r="N401" s="72"/>
      <c r="O401" s="72"/>
      <c r="P401" s="76"/>
      <c r="Q401" s="80"/>
      <c r="R401" s="84"/>
    </row>
    <row r="402" spans="14:18">
      <c r="N402" s="72"/>
      <c r="O402" s="72"/>
      <c r="P402" s="76"/>
      <c r="Q402" s="80"/>
      <c r="R402" s="84"/>
    </row>
    <row r="403" spans="14:18">
      <c r="N403" s="72"/>
      <c r="O403" s="72"/>
      <c r="P403" s="76"/>
      <c r="Q403" s="80"/>
      <c r="R403" s="84"/>
    </row>
    <row r="404" spans="14:18">
      <c r="N404" s="72"/>
      <c r="O404" s="72"/>
      <c r="P404" s="76"/>
      <c r="Q404" s="80"/>
      <c r="R404" s="84"/>
    </row>
    <row r="405" spans="14:18">
      <c r="N405" s="72"/>
      <c r="O405" s="72"/>
      <c r="P405" s="76"/>
      <c r="Q405" s="80"/>
      <c r="R405" s="84"/>
    </row>
    <row r="406" spans="14:18">
      <c r="N406" s="72"/>
      <c r="O406" s="72"/>
      <c r="P406" s="76"/>
      <c r="Q406" s="80"/>
      <c r="R406" s="84"/>
    </row>
    <row r="407" spans="14:18">
      <c r="N407" s="72"/>
      <c r="O407" s="72"/>
      <c r="P407" s="76"/>
      <c r="Q407" s="80"/>
      <c r="R407" s="84"/>
    </row>
    <row r="408" spans="14:18">
      <c r="N408" s="72"/>
      <c r="O408" s="72"/>
      <c r="P408" s="76"/>
      <c r="Q408" s="80"/>
      <c r="R408" s="84"/>
    </row>
    <row r="409" spans="14:18">
      <c r="N409" s="72"/>
      <c r="O409" s="72"/>
      <c r="P409" s="76"/>
      <c r="Q409" s="80"/>
      <c r="R409" s="84"/>
    </row>
    <row r="410" spans="14:18">
      <c r="N410" s="72"/>
      <c r="O410" s="72"/>
      <c r="P410" s="76"/>
      <c r="Q410" s="80"/>
      <c r="R410" s="84"/>
    </row>
    <row r="411" spans="14:18">
      <c r="N411" s="72"/>
      <c r="O411" s="72"/>
      <c r="P411" s="76"/>
      <c r="Q411" s="80"/>
      <c r="R411" s="84"/>
    </row>
    <row r="412" spans="14:18">
      <c r="N412" s="72"/>
      <c r="O412" s="72"/>
      <c r="P412" s="76"/>
      <c r="Q412" s="80"/>
      <c r="R412" s="84"/>
    </row>
    <row r="413" spans="14:18">
      <c r="N413" s="72"/>
      <c r="O413" s="72"/>
      <c r="P413" s="76"/>
      <c r="Q413" s="80"/>
      <c r="R413" s="84"/>
    </row>
    <row r="414" spans="14:18">
      <c r="N414" s="72"/>
      <c r="O414" s="72"/>
      <c r="P414" s="76"/>
      <c r="Q414" s="80"/>
      <c r="R414" s="84"/>
    </row>
    <row r="415" spans="14:18">
      <c r="N415" s="72"/>
      <c r="O415" s="72"/>
      <c r="P415" s="76"/>
      <c r="Q415" s="80"/>
      <c r="R415" s="84"/>
    </row>
    <row r="416" spans="14:18">
      <c r="N416" s="72"/>
      <c r="O416" s="72"/>
      <c r="P416" s="76"/>
      <c r="Q416" s="80"/>
      <c r="R416" s="84"/>
    </row>
    <row r="417" spans="14:18">
      <c r="N417" s="72"/>
      <c r="O417" s="72"/>
      <c r="P417" s="76"/>
      <c r="Q417" s="80"/>
      <c r="R417" s="84"/>
    </row>
    <row r="418" spans="14:18">
      <c r="N418" s="72"/>
      <c r="O418" s="72"/>
      <c r="P418" s="76"/>
      <c r="Q418" s="80"/>
      <c r="R418" s="84"/>
    </row>
    <row r="419" spans="14:18">
      <c r="N419" s="72"/>
      <c r="O419" s="72"/>
      <c r="P419" s="76"/>
      <c r="Q419" s="80"/>
      <c r="R419" s="84"/>
    </row>
    <row r="420" spans="14:18">
      <c r="N420" s="72"/>
      <c r="O420" s="72"/>
      <c r="P420" s="76"/>
      <c r="Q420" s="80"/>
      <c r="R420" s="84"/>
    </row>
    <row r="421" spans="14:18">
      <c r="N421" s="72"/>
      <c r="O421" s="72"/>
      <c r="P421" s="76"/>
      <c r="Q421" s="80"/>
      <c r="R421" s="84"/>
    </row>
    <row r="422" spans="14:18">
      <c r="N422" s="72"/>
      <c r="O422" s="72"/>
      <c r="P422" s="76"/>
      <c r="Q422" s="80"/>
      <c r="R422" s="84"/>
    </row>
    <row r="423" spans="14:18">
      <c r="N423" s="72"/>
      <c r="O423" s="72"/>
      <c r="P423" s="76"/>
      <c r="Q423" s="80"/>
      <c r="R423" s="84"/>
    </row>
    <row r="424" spans="14:18">
      <c r="N424" s="72"/>
      <c r="O424" s="72"/>
      <c r="P424" s="76"/>
      <c r="Q424" s="80"/>
      <c r="R424" s="84"/>
    </row>
    <row r="425" spans="14:18">
      <c r="N425" s="72"/>
      <c r="O425" s="72"/>
      <c r="P425" s="76"/>
      <c r="Q425" s="80"/>
      <c r="R425" s="84"/>
    </row>
    <row r="426" spans="14:18">
      <c r="N426" s="72"/>
      <c r="O426" s="72"/>
      <c r="P426" s="76"/>
      <c r="Q426" s="80"/>
      <c r="R426" s="84"/>
    </row>
    <row r="427" spans="14:18">
      <c r="N427" s="72"/>
      <c r="O427" s="72"/>
      <c r="P427" s="76"/>
      <c r="Q427" s="80"/>
      <c r="R427" s="84"/>
    </row>
    <row r="428" spans="14:18">
      <c r="N428" s="72"/>
      <c r="O428" s="72"/>
      <c r="P428" s="76"/>
      <c r="Q428" s="80"/>
      <c r="R428" s="84"/>
    </row>
    <row r="429" spans="14:18">
      <c r="N429" s="72"/>
      <c r="O429" s="72"/>
      <c r="P429" s="76"/>
      <c r="Q429" s="80"/>
      <c r="R429" s="84"/>
    </row>
    <row r="430" spans="14:18">
      <c r="N430" s="72"/>
      <c r="O430" s="72"/>
      <c r="P430" s="76"/>
      <c r="Q430" s="80"/>
      <c r="R430" s="84"/>
    </row>
    <row r="431" spans="14:18">
      <c r="N431" s="72"/>
      <c r="O431" s="72"/>
      <c r="P431" s="76"/>
      <c r="Q431" s="80"/>
      <c r="R431" s="84"/>
    </row>
    <row r="432" spans="14:18">
      <c r="N432" s="72"/>
      <c r="O432" s="72"/>
      <c r="P432" s="76"/>
      <c r="Q432" s="80"/>
      <c r="R432" s="84"/>
    </row>
    <row r="433" spans="14:18">
      <c r="N433" s="72"/>
      <c r="O433" s="72"/>
      <c r="P433" s="76"/>
      <c r="Q433" s="80"/>
      <c r="R433" s="84"/>
    </row>
    <row r="434" spans="14:18">
      <c r="N434" s="72"/>
      <c r="O434" s="72"/>
      <c r="P434" s="76"/>
      <c r="Q434" s="80"/>
      <c r="R434" s="84"/>
    </row>
    <row r="435" spans="14:18">
      <c r="N435" s="72"/>
      <c r="O435" s="72"/>
      <c r="P435" s="76"/>
      <c r="Q435" s="80"/>
      <c r="R435" s="84"/>
    </row>
    <row r="436" spans="14:18">
      <c r="N436" s="72"/>
      <c r="O436" s="72"/>
      <c r="P436" s="76"/>
      <c r="Q436" s="80"/>
      <c r="R436" s="84"/>
    </row>
    <row r="437" spans="14:18">
      <c r="N437" s="72"/>
      <c r="O437" s="72"/>
      <c r="P437" s="76"/>
      <c r="Q437" s="80"/>
      <c r="R437" s="84"/>
    </row>
    <row r="438" spans="14:18">
      <c r="N438" s="72"/>
      <c r="O438" s="72"/>
      <c r="P438" s="76"/>
      <c r="Q438" s="80"/>
      <c r="R438" s="84"/>
    </row>
    <row r="439" spans="14:18">
      <c r="N439" s="72"/>
      <c r="O439" s="72"/>
      <c r="P439" s="76"/>
      <c r="Q439" s="80"/>
      <c r="R439" s="84"/>
    </row>
    <row r="440" spans="14:18">
      <c r="N440" s="72"/>
      <c r="O440" s="72"/>
      <c r="P440" s="76"/>
      <c r="Q440" s="80"/>
      <c r="R440" s="84"/>
    </row>
    <row r="441" spans="14:18">
      <c r="N441" s="72"/>
      <c r="O441" s="72"/>
      <c r="P441" s="76"/>
      <c r="Q441" s="80"/>
      <c r="R441" s="84"/>
    </row>
    <row r="442" spans="14:18">
      <c r="N442" s="72"/>
      <c r="O442" s="72"/>
      <c r="P442" s="76"/>
      <c r="Q442" s="80"/>
      <c r="R442" s="84"/>
    </row>
    <row r="443" spans="14:18">
      <c r="N443" s="72"/>
      <c r="O443" s="72"/>
      <c r="P443" s="76"/>
      <c r="Q443" s="80"/>
      <c r="R443" s="84"/>
    </row>
    <row r="444" spans="14:18">
      <c r="N444" s="72"/>
      <c r="O444" s="72"/>
      <c r="P444" s="76"/>
      <c r="Q444" s="80"/>
      <c r="R444" s="84"/>
    </row>
    <row r="445" spans="14:18">
      <c r="N445" s="72"/>
      <c r="O445" s="72"/>
      <c r="P445" s="76"/>
      <c r="Q445" s="80"/>
      <c r="R445" s="84"/>
    </row>
    <row r="446" spans="14:18">
      <c r="N446" s="72"/>
      <c r="O446" s="72"/>
      <c r="P446" s="76"/>
      <c r="Q446" s="80"/>
      <c r="R446" s="84"/>
    </row>
    <row r="447" spans="14:18">
      <c r="N447" s="72"/>
      <c r="O447" s="72"/>
      <c r="P447" s="76"/>
      <c r="Q447" s="80"/>
      <c r="R447" s="84"/>
    </row>
    <row r="448" spans="14:18">
      <c r="N448" s="72"/>
      <c r="O448" s="72"/>
      <c r="P448" s="76"/>
      <c r="Q448" s="80"/>
      <c r="R448" s="84"/>
    </row>
    <row r="449" spans="14:18">
      <c r="N449" s="72"/>
      <c r="O449" s="72"/>
      <c r="P449" s="76"/>
      <c r="Q449" s="80"/>
      <c r="R449" s="84"/>
    </row>
    <row r="450" spans="14:18">
      <c r="N450" s="72"/>
      <c r="O450" s="72"/>
      <c r="P450" s="76"/>
      <c r="Q450" s="80"/>
      <c r="R450" s="84"/>
    </row>
    <row r="451" spans="14:18">
      <c r="N451" s="72"/>
      <c r="O451" s="72"/>
      <c r="P451" s="76"/>
      <c r="Q451" s="80"/>
      <c r="R451" s="84"/>
    </row>
    <row r="452" spans="14:18">
      <c r="N452" s="72"/>
      <c r="O452" s="72"/>
      <c r="P452" s="76"/>
      <c r="Q452" s="80"/>
      <c r="R452" s="84"/>
    </row>
    <row r="453" spans="14:18">
      <c r="N453" s="72"/>
      <c r="O453" s="72"/>
      <c r="P453" s="76"/>
      <c r="Q453" s="80"/>
      <c r="R453" s="84"/>
    </row>
    <row r="454" spans="14:18">
      <c r="N454" s="72"/>
      <c r="O454" s="72"/>
      <c r="P454" s="76"/>
      <c r="Q454" s="80"/>
      <c r="R454" s="84"/>
    </row>
    <row r="455" spans="14:18">
      <c r="N455" s="72"/>
      <c r="O455" s="72"/>
      <c r="P455" s="76"/>
      <c r="Q455" s="80"/>
      <c r="R455" s="84"/>
    </row>
    <row r="456" spans="14:18">
      <c r="N456" s="72"/>
      <c r="O456" s="72"/>
      <c r="P456" s="76"/>
      <c r="Q456" s="80"/>
      <c r="R456" s="84"/>
    </row>
    <row r="457" spans="14:18">
      <c r="N457" s="72"/>
      <c r="O457" s="72"/>
      <c r="P457" s="76"/>
      <c r="Q457" s="80"/>
      <c r="R457" s="84"/>
    </row>
    <row r="458" spans="14:18">
      <c r="N458" s="72"/>
      <c r="O458" s="72"/>
      <c r="P458" s="76"/>
      <c r="Q458" s="80"/>
      <c r="R458" s="84"/>
    </row>
    <row r="459" spans="14:18">
      <c r="N459" s="72"/>
      <c r="O459" s="72"/>
      <c r="P459" s="76"/>
      <c r="Q459" s="80"/>
      <c r="R459" s="84"/>
    </row>
    <row r="460" spans="14:18">
      <c r="N460" s="72"/>
      <c r="O460" s="72"/>
      <c r="P460" s="76"/>
      <c r="Q460" s="80"/>
      <c r="R460" s="84"/>
    </row>
    <row r="461" spans="14:18">
      <c r="N461" s="72"/>
      <c r="O461" s="72"/>
      <c r="P461" s="76"/>
      <c r="Q461" s="80"/>
      <c r="R461" s="84"/>
    </row>
    <row r="462" spans="14:18">
      <c r="N462" s="72"/>
      <c r="O462" s="72"/>
      <c r="P462" s="76"/>
      <c r="Q462" s="80"/>
      <c r="R462" s="84"/>
    </row>
    <row r="463" spans="14:18">
      <c r="N463" s="72"/>
      <c r="O463" s="72"/>
      <c r="P463" s="76"/>
      <c r="Q463" s="80"/>
      <c r="R463" s="84"/>
    </row>
    <row r="464" spans="14:18">
      <c r="N464" s="72"/>
      <c r="O464" s="72"/>
      <c r="P464" s="76"/>
      <c r="Q464" s="80"/>
      <c r="R464" s="84"/>
    </row>
    <row r="465" spans="14:18">
      <c r="N465" s="72"/>
      <c r="O465" s="72"/>
      <c r="P465" s="76"/>
      <c r="Q465" s="80"/>
      <c r="R465" s="84"/>
    </row>
    <row r="466" spans="14:18">
      <c r="N466" s="72"/>
      <c r="O466" s="72"/>
      <c r="P466" s="76"/>
      <c r="Q466" s="80"/>
      <c r="R466" s="84"/>
    </row>
    <row r="467" spans="14:18">
      <c r="N467" s="72"/>
      <c r="O467" s="72"/>
      <c r="P467" s="76"/>
      <c r="Q467" s="80"/>
      <c r="R467" s="84"/>
    </row>
    <row r="468" spans="14:18">
      <c r="N468" s="72"/>
      <c r="O468" s="72"/>
      <c r="P468" s="76"/>
      <c r="Q468" s="80"/>
      <c r="R468" s="84"/>
    </row>
    <row r="469" spans="14:18">
      <c r="N469" s="72"/>
      <c r="O469" s="72"/>
      <c r="P469" s="76"/>
      <c r="Q469" s="80"/>
      <c r="R469" s="84"/>
    </row>
    <row r="470" spans="14:18">
      <c r="N470" s="72"/>
      <c r="O470" s="72"/>
      <c r="P470" s="76"/>
      <c r="Q470" s="80"/>
      <c r="R470" s="84"/>
    </row>
    <row r="471" spans="14:18">
      <c r="N471" s="72"/>
      <c r="O471" s="72"/>
      <c r="P471" s="76"/>
      <c r="Q471" s="80"/>
      <c r="R471" s="84"/>
    </row>
    <row r="472" spans="14:18">
      <c r="N472" s="72"/>
      <c r="O472" s="72"/>
      <c r="P472" s="76"/>
      <c r="Q472" s="80"/>
      <c r="R472" s="84"/>
    </row>
    <row r="473" spans="14:18">
      <c r="N473" s="72"/>
      <c r="O473" s="72"/>
      <c r="P473" s="76"/>
      <c r="Q473" s="80"/>
      <c r="R473" s="84"/>
    </row>
    <row r="474" spans="14:18">
      <c r="N474" s="72"/>
      <c r="O474" s="72"/>
      <c r="P474" s="76"/>
      <c r="Q474" s="80"/>
      <c r="R474" s="84"/>
    </row>
    <row r="475" spans="14:18">
      <c r="N475" s="72"/>
      <c r="O475" s="72"/>
      <c r="P475" s="76"/>
      <c r="Q475" s="80"/>
      <c r="R475" s="84"/>
    </row>
    <row r="476" spans="14:18">
      <c r="N476" s="72"/>
      <c r="O476" s="72"/>
      <c r="P476" s="76"/>
      <c r="Q476" s="80"/>
      <c r="R476" s="84"/>
    </row>
    <row r="477" spans="14:18">
      <c r="N477" s="72"/>
      <c r="O477" s="72"/>
      <c r="P477" s="76"/>
      <c r="Q477" s="80"/>
      <c r="R477" s="84"/>
    </row>
    <row r="478" spans="14:18">
      <c r="N478" s="72"/>
      <c r="O478" s="72"/>
      <c r="P478" s="76"/>
      <c r="Q478" s="80"/>
      <c r="R478" s="84"/>
    </row>
    <row r="479" spans="14:18">
      <c r="N479" s="72"/>
      <c r="O479" s="72"/>
      <c r="P479" s="76"/>
      <c r="Q479" s="80"/>
      <c r="R479" s="84"/>
    </row>
    <row r="480" spans="14:18">
      <c r="N480" s="72"/>
      <c r="O480" s="72"/>
      <c r="P480" s="76"/>
      <c r="Q480" s="80"/>
      <c r="R480" s="84"/>
    </row>
    <row r="481" spans="14:18">
      <c r="N481" s="72"/>
      <c r="O481" s="72"/>
      <c r="P481" s="76"/>
      <c r="Q481" s="80"/>
      <c r="R481" s="84"/>
    </row>
    <row r="482" spans="14:18">
      <c r="N482" s="72"/>
      <c r="O482" s="72"/>
      <c r="P482" s="76"/>
      <c r="Q482" s="80"/>
      <c r="R482" s="84"/>
    </row>
    <row r="483" spans="14:18">
      <c r="N483" s="72"/>
      <c r="O483" s="72"/>
      <c r="P483" s="76"/>
      <c r="Q483" s="80"/>
      <c r="R483" s="84"/>
    </row>
    <row r="484" spans="14:18">
      <c r="N484" s="72"/>
      <c r="O484" s="72"/>
      <c r="P484" s="76"/>
      <c r="Q484" s="80"/>
      <c r="R484" s="84"/>
    </row>
    <row r="485" spans="14:18">
      <c r="N485" s="72"/>
      <c r="O485" s="72"/>
      <c r="P485" s="76"/>
      <c r="Q485" s="80"/>
      <c r="R485" s="84"/>
    </row>
    <row r="486" spans="14:18">
      <c r="N486" s="72"/>
      <c r="O486" s="72"/>
      <c r="P486" s="76"/>
      <c r="Q486" s="80"/>
      <c r="R486" s="84"/>
    </row>
    <row r="487" spans="14:18">
      <c r="N487" s="72"/>
      <c r="O487" s="72"/>
      <c r="P487" s="76"/>
      <c r="Q487" s="80"/>
      <c r="R487" s="84"/>
    </row>
    <row r="488" spans="14:18">
      <c r="N488" s="72"/>
      <c r="O488" s="72"/>
      <c r="P488" s="76"/>
      <c r="Q488" s="80"/>
      <c r="R488" s="84"/>
    </row>
    <row r="489" spans="14:18">
      <c r="N489" s="72"/>
      <c r="O489" s="72"/>
      <c r="P489" s="76"/>
      <c r="Q489" s="80"/>
      <c r="R489" s="84"/>
    </row>
    <row r="490" spans="14:18">
      <c r="N490" s="72"/>
      <c r="O490" s="72"/>
      <c r="P490" s="76"/>
      <c r="Q490" s="80"/>
      <c r="R490" s="84"/>
    </row>
    <row r="491" spans="14:18">
      <c r="N491" s="72"/>
      <c r="O491" s="72"/>
      <c r="P491" s="76"/>
      <c r="Q491" s="80"/>
      <c r="R491" s="84"/>
    </row>
    <row r="492" spans="14:18">
      <c r="N492" s="72"/>
      <c r="O492" s="72"/>
      <c r="P492" s="76"/>
      <c r="Q492" s="80"/>
      <c r="R492" s="84"/>
    </row>
    <row r="493" spans="14:18">
      <c r="N493" s="72"/>
      <c r="O493" s="72"/>
      <c r="P493" s="76"/>
      <c r="Q493" s="80"/>
      <c r="R493" s="84"/>
    </row>
    <row r="494" spans="14:18">
      <c r="N494" s="72"/>
      <c r="O494" s="72"/>
      <c r="P494" s="76"/>
      <c r="Q494" s="80"/>
      <c r="R494" s="84"/>
    </row>
    <row r="495" spans="14:18">
      <c r="N495" s="72"/>
      <c r="O495" s="72"/>
      <c r="P495" s="76"/>
      <c r="Q495" s="80"/>
      <c r="R495" s="84"/>
    </row>
    <row r="496" spans="14:18">
      <c r="N496" s="72"/>
      <c r="O496" s="72"/>
      <c r="P496" s="76"/>
      <c r="Q496" s="80"/>
      <c r="R496" s="84"/>
    </row>
    <row r="497" spans="14:18">
      <c r="N497" s="72"/>
      <c r="O497" s="72"/>
      <c r="P497" s="76"/>
      <c r="Q497" s="80"/>
      <c r="R497" s="84"/>
    </row>
    <row r="498" spans="14:18">
      <c r="N498" s="72"/>
      <c r="O498" s="72"/>
      <c r="P498" s="76"/>
      <c r="Q498" s="80"/>
      <c r="R498" s="84"/>
    </row>
    <row r="499" spans="14:18">
      <c r="N499" s="72"/>
      <c r="O499" s="72"/>
      <c r="P499" s="76"/>
      <c r="Q499" s="80"/>
      <c r="R499" s="84"/>
    </row>
    <row r="500" spans="14:18">
      <c r="N500" s="72"/>
      <c r="O500" s="72"/>
      <c r="P500" s="76"/>
      <c r="Q500" s="80"/>
      <c r="R500" s="84"/>
    </row>
    <row r="501" spans="14:18">
      <c r="N501" s="72"/>
      <c r="O501" s="72"/>
      <c r="P501" s="76"/>
      <c r="Q501" s="80"/>
      <c r="R501" s="84"/>
    </row>
    <row r="502" spans="14:18">
      <c r="N502" s="72"/>
      <c r="O502" s="72"/>
      <c r="P502" s="76"/>
      <c r="Q502" s="80"/>
      <c r="R502" s="84"/>
    </row>
    <row r="503" spans="14:18">
      <c r="N503" s="72"/>
      <c r="O503" s="72"/>
      <c r="P503" s="76"/>
      <c r="Q503" s="80"/>
      <c r="R503" s="84"/>
    </row>
    <row r="504" spans="14:18">
      <c r="N504" s="72"/>
      <c r="O504" s="72"/>
      <c r="P504" s="76"/>
      <c r="Q504" s="80"/>
      <c r="R504" s="84"/>
    </row>
    <row r="505" spans="14:18">
      <c r="N505" s="72"/>
      <c r="O505" s="72"/>
      <c r="P505" s="76"/>
      <c r="Q505" s="80"/>
      <c r="R505" s="84"/>
    </row>
    <row r="506" spans="14:18">
      <c r="N506" s="72"/>
      <c r="O506" s="72"/>
      <c r="P506" s="76"/>
      <c r="Q506" s="80"/>
      <c r="R506" s="84"/>
    </row>
    <row r="507" spans="14:18">
      <c r="N507" s="72"/>
      <c r="O507" s="72"/>
      <c r="P507" s="76"/>
      <c r="Q507" s="80"/>
      <c r="R507" s="84"/>
    </row>
    <row r="508" spans="14:18">
      <c r="N508" s="72"/>
      <c r="O508" s="72"/>
      <c r="P508" s="76"/>
      <c r="Q508" s="80"/>
      <c r="R508" s="84"/>
    </row>
    <row r="509" spans="14:18">
      <c r="N509" s="72"/>
      <c r="O509" s="72"/>
      <c r="P509" s="76"/>
      <c r="Q509" s="80"/>
      <c r="R509" s="84"/>
    </row>
    <row r="510" spans="14:18">
      <c r="N510" s="72"/>
      <c r="O510" s="72"/>
      <c r="P510" s="76"/>
      <c r="Q510" s="80"/>
      <c r="R510" s="84"/>
    </row>
    <row r="511" spans="14:18">
      <c r="N511" s="72"/>
      <c r="O511" s="72"/>
      <c r="P511" s="76"/>
      <c r="Q511" s="80"/>
      <c r="R511" s="84"/>
    </row>
    <row r="512" spans="14:18">
      <c r="N512" s="72"/>
      <c r="O512" s="72"/>
      <c r="P512" s="76"/>
      <c r="Q512" s="80"/>
      <c r="R512" s="84"/>
    </row>
    <row r="513" spans="14:18">
      <c r="N513" s="72"/>
      <c r="O513" s="72"/>
      <c r="P513" s="76"/>
      <c r="Q513" s="80"/>
      <c r="R513" s="84"/>
    </row>
    <row r="514" spans="14:18">
      <c r="N514" s="72"/>
      <c r="O514" s="72"/>
      <c r="P514" s="76"/>
      <c r="Q514" s="80"/>
      <c r="R514" s="84"/>
    </row>
    <row r="515" spans="14:18">
      <c r="N515" s="72"/>
      <c r="O515" s="72"/>
      <c r="P515" s="76"/>
      <c r="Q515" s="80"/>
      <c r="R515" s="84"/>
    </row>
    <row r="516" spans="14:18">
      <c r="N516" s="72"/>
      <c r="O516" s="72"/>
      <c r="P516" s="76"/>
      <c r="Q516" s="80"/>
      <c r="R516" s="84"/>
    </row>
    <row r="517" spans="14:18">
      <c r="N517" s="72"/>
      <c r="O517" s="72"/>
      <c r="P517" s="76"/>
      <c r="Q517" s="80"/>
      <c r="R517" s="84"/>
    </row>
    <row r="518" spans="14:18">
      <c r="N518" s="72"/>
      <c r="O518" s="72"/>
      <c r="P518" s="76"/>
      <c r="Q518" s="80"/>
      <c r="R518" s="84"/>
    </row>
    <row r="519" spans="14:18">
      <c r="N519" s="72"/>
      <c r="O519" s="72"/>
      <c r="P519" s="76"/>
      <c r="Q519" s="80"/>
      <c r="R519" s="84"/>
    </row>
    <row r="520" spans="14:18">
      <c r="N520" s="72"/>
      <c r="O520" s="72"/>
      <c r="P520" s="76"/>
      <c r="Q520" s="80"/>
      <c r="R520" s="84"/>
    </row>
    <row r="521" spans="14:18">
      <c r="N521" s="72"/>
      <c r="O521" s="72"/>
      <c r="P521" s="76"/>
      <c r="Q521" s="80"/>
      <c r="R521" s="84"/>
    </row>
    <row r="522" spans="14:18">
      <c r="N522" s="72"/>
      <c r="O522" s="72"/>
      <c r="P522" s="76"/>
      <c r="Q522" s="80"/>
      <c r="R522" s="84"/>
    </row>
    <row r="523" spans="14:18">
      <c r="N523" s="72"/>
      <c r="O523" s="72"/>
      <c r="P523" s="76"/>
      <c r="Q523" s="80"/>
      <c r="R523" s="84"/>
    </row>
    <row r="524" spans="14:18">
      <c r="N524" s="72"/>
      <c r="O524" s="72"/>
      <c r="P524" s="76"/>
      <c r="Q524" s="80"/>
      <c r="R524" s="84"/>
    </row>
    <row r="525" spans="14:18">
      <c r="N525" s="72"/>
      <c r="O525" s="72"/>
      <c r="P525" s="76"/>
      <c r="Q525" s="80"/>
      <c r="R525" s="84"/>
    </row>
    <row r="526" spans="14:18">
      <c r="N526" s="72"/>
      <c r="O526" s="72"/>
      <c r="P526" s="76"/>
      <c r="Q526" s="80"/>
      <c r="R526" s="84"/>
    </row>
    <row r="527" spans="14:18">
      <c r="N527" s="72"/>
      <c r="O527" s="72"/>
      <c r="P527" s="76"/>
      <c r="Q527" s="80"/>
      <c r="R527" s="84"/>
    </row>
    <row r="528" spans="14:18">
      <c r="N528" s="72"/>
      <c r="O528" s="72"/>
      <c r="P528" s="76"/>
      <c r="Q528" s="80"/>
      <c r="R528" s="84"/>
    </row>
    <row r="529" spans="14:18">
      <c r="N529" s="72"/>
      <c r="O529" s="72"/>
      <c r="P529" s="76"/>
      <c r="Q529" s="80"/>
      <c r="R529" s="84"/>
    </row>
    <row r="530" spans="14:18">
      <c r="N530" s="72"/>
      <c r="O530" s="72"/>
      <c r="P530" s="76"/>
      <c r="Q530" s="80"/>
      <c r="R530" s="84"/>
    </row>
    <row r="531" spans="14:18">
      <c r="N531" s="72"/>
      <c r="O531" s="72"/>
      <c r="P531" s="76"/>
      <c r="Q531" s="80"/>
      <c r="R531" s="84"/>
    </row>
    <row r="532" spans="14:18">
      <c r="N532" s="72"/>
      <c r="O532" s="72"/>
      <c r="P532" s="76"/>
      <c r="Q532" s="80"/>
      <c r="R532" s="84"/>
    </row>
    <row r="533" spans="14:18">
      <c r="N533" s="72"/>
      <c r="O533" s="72"/>
      <c r="P533" s="76"/>
      <c r="Q533" s="80"/>
      <c r="R533" s="84"/>
    </row>
    <row r="534" spans="14:18">
      <c r="N534" s="72"/>
      <c r="O534" s="72"/>
      <c r="P534" s="76"/>
      <c r="Q534" s="80"/>
      <c r="R534" s="84"/>
    </row>
    <row r="535" spans="14:18">
      <c r="N535" s="72"/>
      <c r="O535" s="72"/>
      <c r="P535" s="76"/>
      <c r="Q535" s="80"/>
      <c r="R535" s="84"/>
    </row>
    <row r="536" spans="14:18">
      <c r="N536" s="72"/>
      <c r="O536" s="72"/>
      <c r="P536" s="76"/>
      <c r="Q536" s="80"/>
      <c r="R536" s="84"/>
    </row>
    <row r="537" spans="14:18">
      <c r="N537" s="72"/>
      <c r="O537" s="72"/>
      <c r="P537" s="76"/>
      <c r="Q537" s="80"/>
      <c r="R537" s="84"/>
    </row>
    <row r="538" spans="14:18">
      <c r="N538" s="72"/>
      <c r="O538" s="72"/>
      <c r="P538" s="76"/>
      <c r="Q538" s="80"/>
      <c r="R538" s="84"/>
    </row>
    <row r="539" spans="14:18">
      <c r="N539" s="72"/>
      <c r="O539" s="72"/>
      <c r="P539" s="76"/>
      <c r="Q539" s="80"/>
      <c r="R539" s="84"/>
    </row>
    <row r="540" spans="14:18">
      <c r="N540" s="72"/>
      <c r="O540" s="72"/>
      <c r="P540" s="76"/>
      <c r="Q540" s="80"/>
      <c r="R540" s="84"/>
    </row>
    <row r="541" spans="14:18">
      <c r="N541" s="72"/>
      <c r="O541" s="72"/>
      <c r="P541" s="76"/>
      <c r="Q541" s="80"/>
      <c r="R541" s="84"/>
    </row>
    <row r="542" spans="14:18">
      <c r="N542" s="72"/>
      <c r="O542" s="72"/>
      <c r="P542" s="76"/>
      <c r="Q542" s="80"/>
      <c r="R542" s="84"/>
    </row>
    <row r="543" spans="14:18">
      <c r="N543" s="72"/>
      <c r="O543" s="72"/>
      <c r="P543" s="76"/>
      <c r="Q543" s="80"/>
      <c r="R543" s="84"/>
    </row>
    <row r="544" spans="14:18">
      <c r="N544" s="72"/>
      <c r="O544" s="72"/>
      <c r="P544" s="76"/>
      <c r="Q544" s="80"/>
      <c r="R544" s="84"/>
    </row>
    <row r="545" spans="14:18">
      <c r="N545" s="72"/>
      <c r="O545" s="72"/>
      <c r="P545" s="76"/>
      <c r="Q545" s="80"/>
      <c r="R545" s="84"/>
    </row>
    <row r="546" spans="14:18">
      <c r="N546" s="72"/>
      <c r="O546" s="72"/>
      <c r="P546" s="76"/>
      <c r="Q546" s="80"/>
      <c r="R546" s="84"/>
    </row>
    <row r="547" spans="14:18">
      <c r="N547" s="72"/>
      <c r="O547" s="72"/>
      <c r="P547" s="76"/>
      <c r="Q547" s="80"/>
      <c r="R547" s="84"/>
    </row>
    <row r="548" spans="14:18">
      <c r="N548" s="72"/>
      <c r="O548" s="72"/>
      <c r="P548" s="76"/>
      <c r="Q548" s="80"/>
      <c r="R548" s="84"/>
    </row>
    <row r="549" spans="14:18">
      <c r="N549" s="72"/>
      <c r="O549" s="72"/>
      <c r="P549" s="76"/>
      <c r="Q549" s="80"/>
      <c r="R549" s="84"/>
    </row>
    <row r="550" spans="14:18">
      <c r="N550" s="72"/>
      <c r="O550" s="72"/>
      <c r="P550" s="76"/>
      <c r="Q550" s="80"/>
      <c r="R550" s="84"/>
    </row>
    <row r="551" spans="14:18">
      <c r="N551" s="72"/>
      <c r="O551" s="72"/>
      <c r="P551" s="76"/>
      <c r="Q551" s="80"/>
      <c r="R551" s="84"/>
    </row>
    <row r="552" spans="14:18">
      <c r="N552" s="72"/>
      <c r="O552" s="72"/>
      <c r="P552" s="76"/>
      <c r="Q552" s="80"/>
      <c r="R552" s="84"/>
    </row>
    <row r="553" spans="14:18">
      <c r="N553" s="72"/>
      <c r="O553" s="72"/>
      <c r="P553" s="76"/>
      <c r="Q553" s="80"/>
      <c r="R553" s="84"/>
    </row>
    <row r="554" spans="14:18">
      <c r="N554" s="72"/>
      <c r="O554" s="72"/>
      <c r="P554" s="76"/>
      <c r="Q554" s="80"/>
      <c r="R554" s="84"/>
    </row>
    <row r="555" spans="14:18">
      <c r="N555" s="72"/>
      <c r="O555" s="72"/>
      <c r="P555" s="76"/>
      <c r="Q555" s="80"/>
      <c r="R555" s="84"/>
    </row>
    <row r="556" spans="14:18">
      <c r="N556" s="72"/>
      <c r="O556" s="72"/>
      <c r="P556" s="76"/>
      <c r="Q556" s="80"/>
      <c r="R556" s="84"/>
    </row>
    <row r="557" spans="14:18">
      <c r="N557" s="72"/>
      <c r="O557" s="72"/>
      <c r="P557" s="76"/>
      <c r="Q557" s="80"/>
      <c r="R557" s="84"/>
    </row>
    <row r="558" spans="14:18">
      <c r="N558" s="72"/>
      <c r="O558" s="72"/>
      <c r="P558" s="76"/>
      <c r="Q558" s="80"/>
      <c r="R558" s="84"/>
    </row>
    <row r="559" spans="14:18">
      <c r="N559" s="72"/>
      <c r="O559" s="72"/>
      <c r="P559" s="76"/>
      <c r="Q559" s="80"/>
      <c r="R559" s="84"/>
    </row>
    <row r="560" spans="14:18">
      <c r="N560" s="72"/>
      <c r="O560" s="72"/>
      <c r="P560" s="76"/>
      <c r="Q560" s="80"/>
      <c r="R560" s="84"/>
    </row>
    <row r="561" spans="14:18">
      <c r="N561" s="72"/>
      <c r="O561" s="72"/>
      <c r="P561" s="76"/>
      <c r="Q561" s="80"/>
      <c r="R561" s="84"/>
    </row>
    <row r="562" spans="14:18">
      <c r="N562" s="72"/>
      <c r="O562" s="72"/>
      <c r="P562" s="76"/>
      <c r="Q562" s="80"/>
      <c r="R562" s="84"/>
    </row>
    <row r="563" spans="14:18">
      <c r="N563" s="72"/>
      <c r="O563" s="72"/>
      <c r="P563" s="76"/>
      <c r="Q563" s="80"/>
      <c r="R563" s="84"/>
    </row>
    <row r="564" spans="14:18">
      <c r="N564" s="72"/>
      <c r="O564" s="72"/>
      <c r="P564" s="76"/>
      <c r="Q564" s="80"/>
      <c r="R564" s="84"/>
    </row>
    <row r="565" spans="14:18">
      <c r="N565" s="72"/>
      <c r="O565" s="72"/>
      <c r="P565" s="76"/>
      <c r="Q565" s="80"/>
      <c r="R565" s="84"/>
    </row>
    <row r="566" spans="14:18">
      <c r="N566" s="72"/>
      <c r="O566" s="72"/>
      <c r="P566" s="76"/>
      <c r="Q566" s="80"/>
      <c r="R566" s="84"/>
    </row>
    <row r="567" spans="14:18">
      <c r="N567" s="72"/>
      <c r="O567" s="72"/>
      <c r="P567" s="76"/>
      <c r="Q567" s="80"/>
      <c r="R567" s="84"/>
    </row>
    <row r="568" spans="14:18">
      <c r="N568" s="72"/>
      <c r="O568" s="72"/>
      <c r="P568" s="76"/>
      <c r="Q568" s="80"/>
      <c r="R568" s="84"/>
    </row>
    <row r="569" spans="14:18">
      <c r="N569" s="72"/>
      <c r="O569" s="72"/>
      <c r="P569" s="76"/>
      <c r="Q569" s="80"/>
      <c r="R569" s="84"/>
    </row>
    <row r="570" spans="14:18">
      <c r="N570" s="72"/>
      <c r="O570" s="72"/>
      <c r="P570" s="76"/>
      <c r="Q570" s="80"/>
      <c r="R570" s="84"/>
    </row>
    <row r="571" spans="14:18">
      <c r="N571" s="72"/>
      <c r="O571" s="72"/>
      <c r="P571" s="76"/>
      <c r="Q571" s="80"/>
      <c r="R571" s="84"/>
    </row>
    <row r="572" spans="14:18">
      <c r="N572" s="72"/>
      <c r="O572" s="72"/>
      <c r="P572" s="76"/>
      <c r="Q572" s="80"/>
      <c r="R572" s="84"/>
    </row>
    <row r="573" spans="14:18">
      <c r="N573" s="72"/>
      <c r="O573" s="72"/>
      <c r="P573" s="76"/>
      <c r="Q573" s="80"/>
      <c r="R573" s="84"/>
    </row>
    <row r="574" spans="14:18">
      <c r="N574" s="72"/>
      <c r="O574" s="72"/>
      <c r="P574" s="76"/>
      <c r="Q574" s="80"/>
      <c r="R574" s="84"/>
    </row>
    <row r="575" spans="14:18">
      <c r="N575" s="72"/>
      <c r="O575" s="72"/>
      <c r="P575" s="76"/>
      <c r="Q575" s="80"/>
      <c r="R575" s="84"/>
    </row>
    <row r="576" spans="14:18">
      <c r="N576" s="72"/>
      <c r="O576" s="72"/>
      <c r="P576" s="76"/>
      <c r="Q576" s="80"/>
      <c r="R576" s="84"/>
    </row>
    <row r="577" spans="14:18">
      <c r="N577" s="72"/>
      <c r="O577" s="72"/>
      <c r="P577" s="76"/>
      <c r="Q577" s="80"/>
      <c r="R577" s="84"/>
    </row>
    <row r="578" spans="14:18">
      <c r="N578" s="72"/>
      <c r="O578" s="72"/>
      <c r="P578" s="76"/>
      <c r="Q578" s="80"/>
      <c r="R578" s="84"/>
    </row>
    <row r="579" spans="14:18">
      <c r="N579" s="72"/>
      <c r="O579" s="72"/>
      <c r="P579" s="76"/>
      <c r="Q579" s="80"/>
      <c r="R579" s="84"/>
    </row>
    <row r="580" spans="14:18">
      <c r="N580" s="72"/>
      <c r="O580" s="72"/>
      <c r="P580" s="76"/>
      <c r="Q580" s="80"/>
      <c r="R580" s="84"/>
    </row>
    <row r="581" spans="14:18">
      <c r="N581" s="72"/>
      <c r="O581" s="72"/>
      <c r="P581" s="76"/>
      <c r="Q581" s="80"/>
      <c r="R581" s="84"/>
    </row>
    <row r="582" spans="14:18">
      <c r="N582" s="72"/>
      <c r="O582" s="72"/>
      <c r="P582" s="76"/>
      <c r="Q582" s="80"/>
      <c r="R582" s="84"/>
    </row>
    <row r="583" spans="14:18">
      <c r="N583" s="72"/>
      <c r="O583" s="72"/>
      <c r="P583" s="76"/>
      <c r="Q583" s="80"/>
      <c r="R583" s="84"/>
    </row>
    <row r="584" spans="14:18">
      <c r="N584" s="72"/>
      <c r="O584" s="72"/>
      <c r="P584" s="76"/>
      <c r="Q584" s="80"/>
      <c r="R584" s="84"/>
    </row>
    <row r="585" spans="14:18">
      <c r="N585" s="72"/>
      <c r="O585" s="72"/>
      <c r="P585" s="76"/>
      <c r="Q585" s="80"/>
      <c r="R585" s="84"/>
    </row>
    <row r="586" spans="14:18">
      <c r="N586" s="72"/>
      <c r="O586" s="72"/>
      <c r="P586" s="76"/>
      <c r="Q586" s="80"/>
      <c r="R586" s="84"/>
    </row>
    <row r="587" spans="14:18">
      <c r="N587" s="72"/>
      <c r="O587" s="72"/>
      <c r="P587" s="76"/>
      <c r="Q587" s="80"/>
      <c r="R587" s="84"/>
    </row>
    <row r="588" spans="14:18">
      <c r="N588" s="72"/>
      <c r="O588" s="72"/>
      <c r="P588" s="76"/>
      <c r="Q588" s="80"/>
      <c r="R588" s="84"/>
    </row>
    <row r="589" spans="14:18">
      <c r="N589" s="72"/>
      <c r="O589" s="72"/>
      <c r="P589" s="76"/>
      <c r="Q589" s="80"/>
      <c r="R589" s="84"/>
    </row>
    <row r="590" spans="14:18">
      <c r="N590" s="72"/>
      <c r="O590" s="72"/>
      <c r="P590" s="76"/>
      <c r="Q590" s="80"/>
      <c r="R590" s="84"/>
    </row>
    <row r="591" spans="14:18">
      <c r="N591" s="72"/>
      <c r="O591" s="72"/>
      <c r="P591" s="76"/>
      <c r="Q591" s="80"/>
      <c r="R591" s="84"/>
    </row>
    <row r="592" spans="14:18">
      <c r="N592" s="72"/>
      <c r="O592" s="72"/>
      <c r="P592" s="76"/>
      <c r="Q592" s="80"/>
      <c r="R592" s="84"/>
    </row>
    <row r="593" spans="14:18">
      <c r="N593" s="72"/>
      <c r="O593" s="72"/>
      <c r="P593" s="76"/>
      <c r="Q593" s="80"/>
      <c r="R593" s="84"/>
    </row>
    <row r="594" spans="14:18">
      <c r="N594" s="72"/>
      <c r="O594" s="72"/>
      <c r="P594" s="76"/>
      <c r="Q594" s="80"/>
      <c r="R594" s="84"/>
    </row>
    <row r="595" spans="14:18">
      <c r="N595" s="72"/>
      <c r="O595" s="72"/>
      <c r="P595" s="76"/>
      <c r="Q595" s="80"/>
      <c r="R595" s="84"/>
    </row>
    <row r="596" spans="14:18">
      <c r="N596" s="72"/>
      <c r="O596" s="72"/>
      <c r="P596" s="76"/>
      <c r="Q596" s="80"/>
      <c r="R596" s="84"/>
    </row>
    <row r="597" spans="14:18">
      <c r="N597" s="72"/>
      <c r="O597" s="72"/>
      <c r="P597" s="76"/>
      <c r="Q597" s="80"/>
      <c r="R597" s="84"/>
    </row>
    <row r="598" spans="14:18">
      <c r="N598" s="72"/>
      <c r="O598" s="72"/>
      <c r="P598" s="76"/>
      <c r="Q598" s="80"/>
      <c r="R598" s="84"/>
    </row>
    <row r="599" spans="14:18">
      <c r="N599" s="72"/>
      <c r="O599" s="72"/>
      <c r="P599" s="76"/>
      <c r="Q599" s="80"/>
      <c r="R599" s="84"/>
    </row>
    <row r="600" spans="14:18">
      <c r="N600" s="72"/>
      <c r="O600" s="72"/>
      <c r="P600" s="76"/>
      <c r="Q600" s="80"/>
      <c r="R600" s="84"/>
    </row>
    <row r="601" spans="14:18">
      <c r="N601" s="72"/>
      <c r="O601" s="72"/>
      <c r="P601" s="76"/>
      <c r="Q601" s="80"/>
      <c r="R601" s="84"/>
    </row>
    <row r="602" spans="14:18">
      <c r="N602" s="72"/>
      <c r="O602" s="72"/>
      <c r="P602" s="76"/>
      <c r="Q602" s="80"/>
      <c r="R602" s="84"/>
    </row>
    <row r="603" spans="14:18">
      <c r="N603" s="72"/>
      <c r="O603" s="72"/>
      <c r="P603" s="76"/>
      <c r="Q603" s="80"/>
      <c r="R603" s="84"/>
    </row>
    <row r="604" spans="14:18">
      <c r="N604" s="72"/>
      <c r="O604" s="72"/>
      <c r="P604" s="76"/>
      <c r="Q604" s="80"/>
      <c r="R604" s="84"/>
    </row>
    <row r="605" spans="14:18">
      <c r="N605" s="72"/>
      <c r="O605" s="72"/>
      <c r="P605" s="76"/>
      <c r="Q605" s="80"/>
      <c r="R605" s="84"/>
    </row>
    <row r="606" spans="14:18">
      <c r="N606" s="72"/>
      <c r="O606" s="72"/>
      <c r="P606" s="76"/>
      <c r="Q606" s="80"/>
      <c r="R606" s="84"/>
    </row>
    <row r="607" spans="14:18">
      <c r="N607" s="72"/>
      <c r="O607" s="72"/>
      <c r="P607" s="76"/>
      <c r="Q607" s="80"/>
      <c r="R607" s="84"/>
    </row>
    <row r="608" spans="14:18">
      <c r="N608" s="72"/>
      <c r="O608" s="72"/>
      <c r="P608" s="76"/>
      <c r="Q608" s="80"/>
      <c r="R608" s="84"/>
    </row>
    <row r="609" spans="14:18">
      <c r="N609" s="72"/>
      <c r="O609" s="72"/>
      <c r="P609" s="76"/>
      <c r="Q609" s="80"/>
      <c r="R609" s="84"/>
    </row>
    <row r="610" spans="14:18">
      <c r="N610" s="72"/>
      <c r="O610" s="72"/>
      <c r="P610" s="76"/>
      <c r="Q610" s="80"/>
      <c r="R610" s="84"/>
    </row>
    <row r="611" spans="14:18">
      <c r="N611" s="72"/>
      <c r="O611" s="72"/>
      <c r="P611" s="76"/>
      <c r="Q611" s="80"/>
      <c r="R611" s="84"/>
    </row>
    <row r="612" spans="14:18">
      <c r="N612" s="72"/>
      <c r="O612" s="72"/>
      <c r="P612" s="76"/>
      <c r="Q612" s="80"/>
      <c r="R612" s="84"/>
    </row>
    <row r="613" spans="14:18">
      <c r="N613" s="72"/>
      <c r="O613" s="72"/>
      <c r="P613" s="76"/>
      <c r="Q613" s="80"/>
      <c r="R613" s="84"/>
    </row>
    <row r="614" spans="14:18">
      <c r="N614" s="72"/>
      <c r="O614" s="72"/>
      <c r="P614" s="76"/>
      <c r="Q614" s="80"/>
      <c r="R614" s="84"/>
    </row>
    <row r="615" spans="14:18">
      <c r="N615" s="72"/>
      <c r="O615" s="72"/>
      <c r="P615" s="76"/>
      <c r="Q615" s="80"/>
      <c r="R615" s="84"/>
    </row>
    <row r="616" spans="14:18">
      <c r="N616" s="72"/>
      <c r="O616" s="72"/>
      <c r="P616" s="76"/>
      <c r="Q616" s="80"/>
      <c r="R616" s="84"/>
    </row>
    <row r="617" spans="14:18">
      <c r="N617" s="72"/>
      <c r="O617" s="72"/>
      <c r="P617" s="76"/>
      <c r="Q617" s="80"/>
      <c r="R617" s="84"/>
    </row>
    <row r="618" spans="14:18">
      <c r="N618" s="72"/>
      <c r="O618" s="72"/>
      <c r="P618" s="76"/>
      <c r="Q618" s="80"/>
      <c r="R618" s="84"/>
    </row>
    <row r="619" spans="14:18">
      <c r="N619" s="72"/>
      <c r="O619" s="72"/>
      <c r="P619" s="76"/>
      <c r="Q619" s="80"/>
      <c r="R619" s="84"/>
    </row>
    <row r="620" spans="14:18">
      <c r="N620" s="72"/>
      <c r="O620" s="72"/>
      <c r="P620" s="76"/>
      <c r="Q620" s="80"/>
      <c r="R620" s="84"/>
    </row>
    <row r="621" spans="14:18">
      <c r="N621" s="72"/>
      <c r="O621" s="72"/>
      <c r="P621" s="76"/>
      <c r="Q621" s="80"/>
      <c r="R621" s="84"/>
    </row>
    <row r="622" spans="14:18">
      <c r="N622" s="72"/>
      <c r="O622" s="72"/>
      <c r="P622" s="76"/>
      <c r="Q622" s="80"/>
      <c r="R622" s="84"/>
    </row>
    <row r="623" spans="14:18">
      <c r="N623" s="72"/>
      <c r="O623" s="72"/>
      <c r="P623" s="76"/>
      <c r="Q623" s="80"/>
      <c r="R623" s="84"/>
    </row>
    <row r="624" spans="14:18">
      <c r="N624" s="72"/>
      <c r="O624" s="72"/>
      <c r="P624" s="76"/>
      <c r="Q624" s="80"/>
      <c r="R624" s="84"/>
    </row>
    <row r="625" spans="14:18">
      <c r="N625" s="72"/>
      <c r="O625" s="72"/>
      <c r="P625" s="76"/>
      <c r="Q625" s="80"/>
      <c r="R625" s="84"/>
    </row>
    <row r="626" spans="14:18">
      <c r="N626" s="72"/>
      <c r="O626" s="72"/>
      <c r="P626" s="76"/>
      <c r="Q626" s="80"/>
      <c r="R626" s="84"/>
    </row>
    <row r="627" spans="14:18">
      <c r="N627" s="72"/>
      <c r="O627" s="72"/>
      <c r="P627" s="76"/>
      <c r="Q627" s="80"/>
      <c r="R627" s="84"/>
    </row>
    <row r="628" spans="14:18">
      <c r="N628" s="72"/>
      <c r="O628" s="72"/>
      <c r="P628" s="76"/>
      <c r="Q628" s="80"/>
      <c r="R628" s="84"/>
    </row>
    <row r="629" spans="14:18">
      <c r="N629" s="72"/>
      <c r="O629" s="72"/>
      <c r="P629" s="76"/>
      <c r="Q629" s="80"/>
      <c r="R629" s="84"/>
    </row>
    <row r="630" spans="14:18">
      <c r="N630" s="72"/>
      <c r="O630" s="72"/>
      <c r="P630" s="76"/>
      <c r="Q630" s="80"/>
      <c r="R630" s="84"/>
    </row>
    <row r="631" spans="14:18">
      <c r="N631" s="72"/>
      <c r="O631" s="72"/>
      <c r="P631" s="76"/>
      <c r="Q631" s="80"/>
      <c r="R631" s="84"/>
    </row>
    <row r="632" spans="14:18">
      <c r="N632" s="72"/>
      <c r="O632" s="72"/>
      <c r="P632" s="76"/>
      <c r="Q632" s="80"/>
      <c r="R632" s="84"/>
    </row>
    <row r="633" spans="14:18">
      <c r="N633" s="72"/>
      <c r="O633" s="72"/>
      <c r="P633" s="76"/>
      <c r="Q633" s="80"/>
      <c r="R633" s="84"/>
    </row>
    <row r="634" spans="14:18">
      <c r="N634" s="72"/>
      <c r="O634" s="72"/>
      <c r="P634" s="76"/>
      <c r="Q634" s="80"/>
      <c r="R634" s="84"/>
    </row>
    <row r="635" spans="14:18">
      <c r="N635" s="72"/>
      <c r="O635" s="72"/>
      <c r="P635" s="76"/>
      <c r="Q635" s="80"/>
      <c r="R635" s="84"/>
    </row>
    <row r="636" spans="14:18">
      <c r="N636" s="72"/>
      <c r="O636" s="72"/>
      <c r="P636" s="76"/>
      <c r="Q636" s="80"/>
      <c r="R636" s="84"/>
    </row>
    <row r="637" spans="14:18">
      <c r="N637" s="72"/>
      <c r="O637" s="72"/>
      <c r="P637" s="76"/>
      <c r="Q637" s="80"/>
      <c r="R637" s="84"/>
    </row>
    <row r="638" spans="14:18">
      <c r="N638" s="72"/>
      <c r="O638" s="72"/>
      <c r="P638" s="76"/>
      <c r="Q638" s="80"/>
      <c r="R638" s="84"/>
    </row>
    <row r="639" spans="14:18">
      <c r="N639" s="72"/>
      <c r="O639" s="72"/>
      <c r="P639" s="76"/>
      <c r="Q639" s="80"/>
      <c r="R639" s="84"/>
    </row>
    <row r="640" spans="14:18">
      <c r="N640" s="72"/>
      <c r="O640" s="72"/>
      <c r="P640" s="76"/>
      <c r="Q640" s="80"/>
      <c r="R640" s="84"/>
    </row>
    <row r="641" spans="14:18">
      <c r="N641" s="72"/>
      <c r="O641" s="72"/>
      <c r="P641" s="76"/>
      <c r="Q641" s="80"/>
      <c r="R641" s="84"/>
    </row>
    <row r="642" spans="14:18">
      <c r="N642" s="72"/>
      <c r="O642" s="72"/>
      <c r="P642" s="76"/>
      <c r="Q642" s="80"/>
      <c r="R642" s="84"/>
    </row>
    <row r="643" spans="14:18">
      <c r="N643" s="72"/>
      <c r="O643" s="72"/>
      <c r="P643" s="76"/>
      <c r="Q643" s="80"/>
      <c r="R643" s="84"/>
    </row>
    <row r="644" spans="14:18">
      <c r="N644" s="72"/>
      <c r="O644" s="72"/>
      <c r="P644" s="76"/>
      <c r="Q644" s="80"/>
      <c r="R644" s="84"/>
    </row>
    <row r="645" spans="14:18">
      <c r="N645" s="72"/>
      <c r="O645" s="72"/>
      <c r="P645" s="76"/>
      <c r="Q645" s="80"/>
      <c r="R645" s="84"/>
    </row>
    <row r="646" spans="14:18">
      <c r="N646" s="72"/>
      <c r="O646" s="72"/>
      <c r="P646" s="76"/>
      <c r="Q646" s="80"/>
      <c r="R646" s="84"/>
    </row>
    <row r="647" spans="14:18">
      <c r="N647" s="72"/>
      <c r="O647" s="72"/>
      <c r="P647" s="76"/>
      <c r="Q647" s="80"/>
      <c r="R647" s="84"/>
    </row>
    <row r="648" spans="14:18">
      <c r="N648" s="72"/>
      <c r="O648" s="72"/>
      <c r="P648" s="76"/>
      <c r="Q648" s="80"/>
      <c r="R648" s="84"/>
    </row>
    <row r="649" spans="14:18">
      <c r="N649" s="72"/>
      <c r="O649" s="72"/>
      <c r="P649" s="76"/>
      <c r="Q649" s="80"/>
      <c r="R649" s="84"/>
    </row>
    <row r="650" spans="14:18">
      <c r="N650" s="72"/>
      <c r="O650" s="72"/>
      <c r="P650" s="76"/>
      <c r="Q650" s="80"/>
      <c r="R650" s="84"/>
    </row>
    <row r="651" spans="14:18">
      <c r="N651" s="72"/>
      <c r="O651" s="72"/>
      <c r="P651" s="76"/>
      <c r="Q651" s="80"/>
      <c r="R651" s="84"/>
    </row>
    <row r="652" spans="14:18">
      <c r="N652" s="72"/>
      <c r="O652" s="72"/>
      <c r="P652" s="76"/>
      <c r="Q652" s="80"/>
      <c r="R652" s="84"/>
    </row>
    <row r="653" spans="14:18">
      <c r="N653" s="72"/>
      <c r="O653" s="72"/>
      <c r="P653" s="76"/>
      <c r="Q653" s="80"/>
      <c r="R653" s="84"/>
    </row>
    <row r="654" spans="14:18">
      <c r="N654" s="72"/>
      <c r="O654" s="72"/>
      <c r="P654" s="76"/>
      <c r="Q654" s="80"/>
      <c r="R654" s="84"/>
    </row>
    <row r="655" spans="14:18">
      <c r="N655" s="72"/>
      <c r="O655" s="72"/>
      <c r="P655" s="76"/>
      <c r="Q655" s="80"/>
      <c r="R655" s="84"/>
    </row>
    <row r="656" spans="14:18">
      <c r="N656" s="72"/>
      <c r="O656" s="72"/>
      <c r="P656" s="76"/>
      <c r="Q656" s="80"/>
      <c r="R656" s="84"/>
    </row>
    <row r="657" spans="14:18">
      <c r="N657" s="72"/>
      <c r="O657" s="72"/>
      <c r="P657" s="76"/>
      <c r="Q657" s="80"/>
      <c r="R657" s="84"/>
    </row>
    <row r="658" spans="14:18">
      <c r="N658" s="72"/>
      <c r="O658" s="72"/>
      <c r="P658" s="76"/>
      <c r="Q658" s="80"/>
      <c r="R658" s="84"/>
    </row>
    <row r="659" spans="14:18">
      <c r="N659" s="72"/>
      <c r="O659" s="72"/>
      <c r="P659" s="76"/>
      <c r="Q659" s="80"/>
      <c r="R659" s="84"/>
    </row>
    <row r="660" spans="14:18">
      <c r="N660" s="72"/>
      <c r="O660" s="72"/>
      <c r="P660" s="76"/>
      <c r="Q660" s="80"/>
      <c r="R660" s="84"/>
    </row>
    <row r="661" spans="14:18">
      <c r="N661" s="72"/>
      <c r="O661" s="72"/>
      <c r="P661" s="76"/>
      <c r="Q661" s="80"/>
      <c r="R661" s="84"/>
    </row>
    <row r="662" spans="14:18">
      <c r="N662" s="72"/>
      <c r="O662" s="72"/>
      <c r="P662" s="76"/>
      <c r="Q662" s="80"/>
      <c r="R662" s="84"/>
    </row>
    <row r="663" spans="14:18">
      <c r="N663" s="72"/>
      <c r="O663" s="72"/>
      <c r="P663" s="76"/>
      <c r="Q663" s="80"/>
      <c r="R663" s="84"/>
    </row>
    <row r="664" spans="14:18">
      <c r="N664" s="72"/>
      <c r="O664" s="72"/>
      <c r="P664" s="76"/>
      <c r="Q664" s="80"/>
      <c r="R664" s="84"/>
    </row>
    <row r="665" spans="14:18">
      <c r="N665" s="72"/>
      <c r="O665" s="72"/>
      <c r="P665" s="76"/>
      <c r="Q665" s="80"/>
      <c r="R665" s="84"/>
    </row>
    <row r="666" spans="14:18">
      <c r="N666" s="72"/>
      <c r="O666" s="72"/>
      <c r="P666" s="76"/>
      <c r="Q666" s="80"/>
      <c r="R666" s="84"/>
    </row>
    <row r="667" spans="14:18">
      <c r="N667" s="72"/>
      <c r="O667" s="72"/>
      <c r="P667" s="76"/>
      <c r="Q667" s="80"/>
      <c r="R667" s="84"/>
    </row>
    <row r="668" spans="14:18">
      <c r="N668" s="72"/>
      <c r="O668" s="72"/>
      <c r="P668" s="76"/>
      <c r="Q668" s="80"/>
      <c r="R668" s="84"/>
    </row>
    <row r="669" spans="14:18">
      <c r="N669" s="72"/>
      <c r="O669" s="72"/>
      <c r="P669" s="76"/>
      <c r="Q669" s="80"/>
      <c r="R669" s="84"/>
    </row>
    <row r="670" spans="14:18">
      <c r="N670" s="72"/>
      <c r="O670" s="72"/>
      <c r="P670" s="76"/>
      <c r="Q670" s="80"/>
      <c r="R670" s="84"/>
    </row>
    <row r="671" spans="14:18">
      <c r="N671" s="72"/>
      <c r="O671" s="72"/>
      <c r="P671" s="76"/>
      <c r="Q671" s="80"/>
      <c r="R671" s="84"/>
    </row>
    <row r="672" spans="14:18">
      <c r="N672" s="72"/>
      <c r="O672" s="72"/>
      <c r="P672" s="76"/>
      <c r="Q672" s="80"/>
      <c r="R672" s="84"/>
    </row>
    <row r="673" spans="14:18">
      <c r="N673" s="72"/>
      <c r="O673" s="72"/>
      <c r="P673" s="76"/>
      <c r="Q673" s="80"/>
      <c r="R673" s="84"/>
    </row>
    <row r="674" spans="14:18">
      <c r="N674" s="72"/>
      <c r="O674" s="72"/>
      <c r="P674" s="76"/>
      <c r="Q674" s="80"/>
      <c r="R674" s="84"/>
    </row>
    <row r="675" spans="14:18">
      <c r="N675" s="72"/>
      <c r="O675" s="72"/>
      <c r="P675" s="76"/>
      <c r="Q675" s="80"/>
      <c r="R675" s="84"/>
    </row>
    <row r="676" spans="14:18">
      <c r="N676" s="72"/>
      <c r="O676" s="72"/>
      <c r="P676" s="76"/>
      <c r="Q676" s="80"/>
      <c r="R676" s="84"/>
    </row>
    <row r="677" spans="14:18">
      <c r="N677" s="72"/>
      <c r="O677" s="72"/>
      <c r="P677" s="76"/>
      <c r="Q677" s="80"/>
      <c r="R677" s="84"/>
    </row>
    <row r="678" spans="14:18">
      <c r="N678" s="72"/>
      <c r="O678" s="72"/>
      <c r="P678" s="76"/>
      <c r="Q678" s="80"/>
      <c r="R678" s="84"/>
    </row>
    <row r="679" spans="14:18">
      <c r="N679" s="72"/>
      <c r="O679" s="72"/>
      <c r="P679" s="76"/>
      <c r="Q679" s="80"/>
      <c r="R679" s="84"/>
    </row>
    <row r="680" spans="14:18">
      <c r="N680" s="72"/>
      <c r="O680" s="72"/>
      <c r="P680" s="76"/>
      <c r="Q680" s="80"/>
      <c r="R680" s="84"/>
    </row>
    <row r="681" spans="14:18">
      <c r="N681" s="72"/>
      <c r="O681" s="72"/>
      <c r="P681" s="76"/>
      <c r="Q681" s="80"/>
      <c r="R681" s="84"/>
    </row>
    <row r="682" spans="14:18">
      <c r="N682" s="72"/>
      <c r="O682" s="72"/>
      <c r="P682" s="76"/>
      <c r="Q682" s="80"/>
      <c r="R682" s="84"/>
    </row>
    <row r="683" spans="14:18">
      <c r="N683" s="72"/>
      <c r="O683" s="72"/>
      <c r="P683" s="76"/>
      <c r="Q683" s="80"/>
      <c r="R683" s="84"/>
    </row>
    <row r="684" spans="14:18">
      <c r="N684" s="72"/>
      <c r="O684" s="72"/>
      <c r="P684" s="76"/>
      <c r="Q684" s="80"/>
      <c r="R684" s="84"/>
    </row>
    <row r="685" spans="14:18">
      <c r="N685" s="72"/>
      <c r="O685" s="72"/>
      <c r="P685" s="76"/>
      <c r="Q685" s="80"/>
      <c r="R685" s="84"/>
    </row>
    <row r="686" spans="14:18">
      <c r="N686" s="72"/>
      <c r="O686" s="72"/>
      <c r="P686" s="76"/>
      <c r="Q686" s="80"/>
      <c r="R686" s="84"/>
    </row>
    <row r="687" spans="14:18">
      <c r="N687" s="72"/>
      <c r="O687" s="72"/>
      <c r="P687" s="76"/>
      <c r="Q687" s="80"/>
      <c r="R687" s="84"/>
    </row>
    <row r="688" spans="14:18">
      <c r="N688" s="72"/>
      <c r="O688" s="72"/>
      <c r="P688" s="76"/>
      <c r="Q688" s="80"/>
      <c r="R688" s="84"/>
    </row>
    <row r="689" spans="14:18">
      <c r="N689" s="72"/>
      <c r="O689" s="72"/>
      <c r="P689" s="76"/>
      <c r="Q689" s="80"/>
      <c r="R689" s="84"/>
    </row>
    <row r="690" spans="14:18">
      <c r="N690" s="72"/>
      <c r="O690" s="72"/>
      <c r="P690" s="76"/>
      <c r="Q690" s="80"/>
      <c r="R690" s="84"/>
    </row>
    <row r="691" spans="14:18">
      <c r="N691" s="72"/>
      <c r="O691" s="72"/>
      <c r="P691" s="76"/>
      <c r="Q691" s="80"/>
      <c r="R691" s="84"/>
    </row>
    <row r="692" spans="14:18">
      <c r="N692" s="72"/>
      <c r="O692" s="72"/>
      <c r="P692" s="76"/>
      <c r="Q692" s="80"/>
      <c r="R692" s="84"/>
    </row>
    <row r="693" spans="14:18">
      <c r="N693" s="72"/>
      <c r="O693" s="72"/>
      <c r="P693" s="76"/>
      <c r="Q693" s="80"/>
      <c r="R693" s="84"/>
    </row>
    <row r="694" spans="14:18">
      <c r="N694" s="72"/>
      <c r="O694" s="72"/>
      <c r="P694" s="76"/>
      <c r="Q694" s="80"/>
      <c r="R694" s="84"/>
    </row>
    <row r="695" spans="14:18">
      <c r="N695" s="72"/>
      <c r="O695" s="72"/>
      <c r="P695" s="76"/>
      <c r="Q695" s="80"/>
      <c r="R695" s="84"/>
    </row>
    <row r="696" spans="14:18">
      <c r="N696" s="72"/>
      <c r="O696" s="72"/>
      <c r="P696" s="76"/>
      <c r="Q696" s="80"/>
      <c r="R696" s="84"/>
    </row>
    <row r="697" spans="14:18">
      <c r="N697" s="72"/>
      <c r="O697" s="72"/>
      <c r="P697" s="76"/>
      <c r="Q697" s="80"/>
      <c r="R697" s="84"/>
    </row>
    <row r="698" spans="14:18">
      <c r="N698" s="72"/>
      <c r="O698" s="72"/>
      <c r="P698" s="76"/>
      <c r="Q698" s="80"/>
      <c r="R698" s="84"/>
    </row>
    <row r="699" spans="14:18">
      <c r="N699" s="72"/>
      <c r="O699" s="72"/>
      <c r="P699" s="76"/>
      <c r="Q699" s="80"/>
      <c r="R699" s="84"/>
    </row>
    <row r="700" spans="14:18">
      <c r="N700" s="72"/>
      <c r="O700" s="72"/>
      <c r="P700" s="76"/>
      <c r="Q700" s="80"/>
      <c r="R700" s="84"/>
    </row>
    <row r="701" spans="14:18">
      <c r="N701" s="72"/>
      <c r="O701" s="72"/>
      <c r="P701" s="76"/>
      <c r="Q701" s="80"/>
      <c r="R701" s="84"/>
    </row>
    <row r="702" spans="14:18">
      <c r="N702" s="72"/>
      <c r="O702" s="72"/>
      <c r="P702" s="76"/>
      <c r="Q702" s="80"/>
      <c r="R702" s="84"/>
    </row>
    <row r="703" spans="14:18">
      <c r="N703" s="72"/>
      <c r="O703" s="72"/>
      <c r="P703" s="76"/>
      <c r="Q703" s="80"/>
      <c r="R703" s="84"/>
    </row>
    <row r="704" spans="14:18">
      <c r="N704" s="72"/>
      <c r="O704" s="72"/>
      <c r="P704" s="76"/>
      <c r="Q704" s="80"/>
      <c r="R704" s="84"/>
    </row>
    <row r="705" spans="14:18">
      <c r="N705" s="72"/>
      <c r="O705" s="72"/>
      <c r="P705" s="76"/>
      <c r="Q705" s="80"/>
      <c r="R705" s="84"/>
    </row>
    <row r="706" spans="14:18">
      <c r="N706" s="72"/>
      <c r="O706" s="72"/>
      <c r="P706" s="76"/>
      <c r="Q706" s="80"/>
      <c r="R706" s="84"/>
    </row>
    <row r="707" spans="14:18">
      <c r="N707" s="72"/>
      <c r="O707" s="72"/>
      <c r="P707" s="76"/>
      <c r="Q707" s="80"/>
      <c r="R707" s="84"/>
    </row>
    <row r="708" spans="14:18">
      <c r="N708" s="72"/>
      <c r="O708" s="72"/>
      <c r="P708" s="76"/>
      <c r="Q708" s="80"/>
      <c r="R708" s="84"/>
    </row>
    <row r="709" spans="14:18">
      <c r="N709" s="72"/>
      <c r="O709" s="72"/>
      <c r="P709" s="76"/>
      <c r="Q709" s="80"/>
      <c r="R709" s="84"/>
    </row>
    <row r="710" spans="14:18">
      <c r="N710" s="72"/>
      <c r="O710" s="72"/>
      <c r="P710" s="76"/>
      <c r="Q710" s="80"/>
      <c r="R710" s="84"/>
    </row>
    <row r="711" spans="14:18">
      <c r="N711" s="72"/>
      <c r="O711" s="72"/>
      <c r="P711" s="76"/>
      <c r="Q711" s="80"/>
      <c r="R711" s="84"/>
    </row>
    <row r="712" spans="14:18">
      <c r="N712" s="72"/>
      <c r="O712" s="72"/>
      <c r="P712" s="76"/>
      <c r="Q712" s="80"/>
      <c r="R712" s="84"/>
    </row>
    <row r="713" spans="14:18">
      <c r="N713" s="72"/>
      <c r="O713" s="72"/>
      <c r="P713" s="76"/>
      <c r="Q713" s="80"/>
      <c r="R713" s="84"/>
    </row>
    <row r="714" spans="14:18">
      <c r="N714" s="72"/>
      <c r="O714" s="72"/>
      <c r="P714" s="76"/>
      <c r="Q714" s="80"/>
      <c r="R714" s="84"/>
    </row>
    <row r="715" spans="14:18">
      <c r="N715" s="72"/>
      <c r="O715" s="72"/>
      <c r="P715" s="76"/>
      <c r="Q715" s="80"/>
      <c r="R715" s="84"/>
    </row>
    <row r="716" spans="14:18">
      <c r="N716" s="72"/>
      <c r="O716" s="72"/>
      <c r="P716" s="76"/>
      <c r="Q716" s="80"/>
      <c r="R716" s="84"/>
    </row>
    <row r="717" spans="14:18">
      <c r="N717" s="72"/>
      <c r="O717" s="72"/>
      <c r="P717" s="76"/>
      <c r="Q717" s="80"/>
      <c r="R717" s="84"/>
    </row>
    <row r="718" spans="14:18">
      <c r="N718" s="72"/>
      <c r="O718" s="72"/>
      <c r="P718" s="76"/>
      <c r="Q718" s="80"/>
      <c r="R718" s="84"/>
    </row>
    <row r="719" spans="14:18">
      <c r="N719" s="72"/>
      <c r="O719" s="72"/>
      <c r="P719" s="76"/>
      <c r="Q719" s="80"/>
      <c r="R719" s="84"/>
    </row>
    <row r="720" spans="14:18">
      <c r="N720" s="72"/>
      <c r="O720" s="72"/>
      <c r="P720" s="76"/>
      <c r="Q720" s="80"/>
      <c r="R720" s="84"/>
    </row>
    <row r="721" spans="14:18">
      <c r="N721" s="72"/>
      <c r="O721" s="72"/>
      <c r="P721" s="76"/>
      <c r="Q721" s="80"/>
      <c r="R721" s="84"/>
    </row>
    <row r="722" spans="14:18">
      <c r="N722" s="72"/>
      <c r="O722" s="72"/>
      <c r="P722" s="76"/>
      <c r="Q722" s="80"/>
      <c r="R722" s="84"/>
    </row>
    <row r="723" spans="14:18">
      <c r="N723" s="72"/>
      <c r="O723" s="72"/>
      <c r="P723" s="76"/>
      <c r="Q723" s="80"/>
      <c r="R723" s="84"/>
    </row>
    <row r="724" spans="14:18">
      <c r="N724" s="72"/>
      <c r="O724" s="72"/>
      <c r="P724" s="76"/>
      <c r="Q724" s="80"/>
      <c r="R724" s="84"/>
    </row>
    <row r="725" spans="14:18">
      <c r="N725" s="72"/>
      <c r="O725" s="72"/>
      <c r="P725" s="76"/>
      <c r="Q725" s="80"/>
      <c r="R725" s="84"/>
    </row>
    <row r="726" spans="14:18">
      <c r="N726" s="72"/>
      <c r="O726" s="72"/>
      <c r="P726" s="76"/>
      <c r="Q726" s="80"/>
      <c r="R726" s="84"/>
    </row>
    <row r="727" spans="14:18">
      <c r="N727" s="72"/>
      <c r="O727" s="72"/>
      <c r="P727" s="76"/>
      <c r="Q727" s="80"/>
      <c r="R727" s="84"/>
    </row>
    <row r="728" spans="14:18">
      <c r="N728" s="72"/>
      <c r="O728" s="72"/>
      <c r="P728" s="76"/>
      <c r="Q728" s="80"/>
      <c r="R728" s="84"/>
    </row>
    <row r="729" spans="14:18">
      <c r="N729" s="72"/>
      <c r="O729" s="72"/>
      <c r="P729" s="76"/>
      <c r="Q729" s="80"/>
      <c r="R729" s="84"/>
    </row>
    <row r="730" spans="14:18">
      <c r="N730" s="72"/>
      <c r="O730" s="72"/>
      <c r="P730" s="76"/>
      <c r="Q730" s="80"/>
      <c r="R730" s="84"/>
    </row>
    <row r="731" spans="14:18">
      <c r="N731" s="72"/>
      <c r="O731" s="72"/>
      <c r="P731" s="76"/>
      <c r="Q731" s="80"/>
      <c r="R731" s="84"/>
    </row>
    <row r="732" spans="14:18">
      <c r="N732" s="72"/>
      <c r="O732" s="72"/>
      <c r="P732" s="76"/>
      <c r="Q732" s="80"/>
      <c r="R732" s="84"/>
    </row>
    <row r="733" spans="14:18">
      <c r="N733" s="72"/>
      <c r="O733" s="72"/>
      <c r="P733" s="76"/>
      <c r="Q733" s="80"/>
      <c r="R733" s="84"/>
    </row>
    <row r="734" spans="14:18">
      <c r="N734" s="72"/>
      <c r="O734" s="72"/>
      <c r="P734" s="76"/>
      <c r="Q734" s="80"/>
      <c r="R734" s="84"/>
    </row>
    <row r="735" spans="14:18">
      <c r="N735" s="72"/>
      <c r="O735" s="72"/>
      <c r="P735" s="76"/>
      <c r="Q735" s="80"/>
      <c r="R735" s="84"/>
    </row>
    <row r="736" spans="14:18">
      <c r="N736" s="72"/>
      <c r="O736" s="72"/>
      <c r="P736" s="76"/>
      <c r="Q736" s="80"/>
      <c r="R736" s="84"/>
    </row>
    <row r="737" spans="14:18">
      <c r="N737" s="72"/>
      <c r="O737" s="72"/>
      <c r="P737" s="76"/>
      <c r="Q737" s="80"/>
      <c r="R737" s="84"/>
    </row>
    <row r="738" spans="14:18">
      <c r="N738" s="72"/>
      <c r="O738" s="72"/>
      <c r="P738" s="76"/>
      <c r="Q738" s="80"/>
      <c r="R738" s="84"/>
    </row>
    <row r="739" spans="14:18">
      <c r="N739" s="72"/>
      <c r="O739" s="72"/>
      <c r="P739" s="76"/>
      <c r="Q739" s="80"/>
      <c r="R739" s="84"/>
    </row>
    <row r="740" spans="14:18">
      <c r="N740" s="72"/>
      <c r="O740" s="72"/>
      <c r="P740" s="76"/>
      <c r="Q740" s="80"/>
      <c r="R740" s="84"/>
    </row>
    <row r="741" spans="14:18">
      <c r="N741" s="72"/>
      <c r="O741" s="72"/>
      <c r="P741" s="76"/>
      <c r="Q741" s="80"/>
      <c r="R741" s="84"/>
    </row>
    <row r="742" spans="14:18">
      <c r="N742" s="72"/>
      <c r="O742" s="72"/>
      <c r="P742" s="76"/>
      <c r="Q742" s="80"/>
      <c r="R742" s="84"/>
    </row>
    <row r="743" spans="14:18">
      <c r="N743" s="72"/>
      <c r="O743" s="72"/>
      <c r="P743" s="76"/>
      <c r="Q743" s="80"/>
      <c r="R743" s="84"/>
    </row>
    <row r="744" spans="14:18">
      <c r="N744" s="72"/>
      <c r="O744" s="72"/>
      <c r="P744" s="76"/>
      <c r="Q744" s="80"/>
      <c r="R744" s="84"/>
    </row>
    <row r="745" spans="14:18">
      <c r="N745" s="72"/>
      <c r="O745" s="72"/>
      <c r="P745" s="76"/>
      <c r="Q745" s="80"/>
      <c r="R745" s="84"/>
    </row>
    <row r="746" spans="14:18">
      <c r="N746" s="72"/>
      <c r="O746" s="72"/>
      <c r="P746" s="76"/>
      <c r="Q746" s="80"/>
      <c r="R746" s="84"/>
    </row>
    <row r="747" spans="14:18">
      <c r="N747" s="72"/>
      <c r="O747" s="72"/>
      <c r="P747" s="76"/>
      <c r="Q747" s="80"/>
      <c r="R747" s="84"/>
    </row>
    <row r="748" spans="14:18">
      <c r="N748" s="72"/>
      <c r="O748" s="72"/>
      <c r="P748" s="76"/>
      <c r="Q748" s="80"/>
      <c r="R748" s="84"/>
    </row>
    <row r="749" spans="14:18">
      <c r="N749" s="72"/>
      <c r="O749" s="72"/>
      <c r="P749" s="76"/>
      <c r="Q749" s="80"/>
      <c r="R749" s="84"/>
    </row>
    <row r="750" spans="14:18">
      <c r="N750" s="72"/>
      <c r="O750" s="72"/>
      <c r="P750" s="76"/>
      <c r="Q750" s="80"/>
      <c r="R750" s="84"/>
    </row>
    <row r="751" spans="14:18">
      <c r="N751" s="72"/>
      <c r="O751" s="72"/>
      <c r="P751" s="76"/>
      <c r="Q751" s="80"/>
      <c r="R751" s="84"/>
    </row>
    <row r="752" spans="14:18">
      <c r="N752" s="72"/>
      <c r="O752" s="72"/>
      <c r="P752" s="76"/>
      <c r="Q752" s="80"/>
      <c r="R752" s="84"/>
    </row>
    <row r="753" spans="14:18">
      <c r="N753" s="72"/>
      <c r="O753" s="72"/>
      <c r="P753" s="76"/>
      <c r="Q753" s="80"/>
      <c r="R753" s="84"/>
    </row>
    <row r="754" spans="14:18">
      <c r="N754" s="72"/>
      <c r="O754" s="72"/>
      <c r="P754" s="76"/>
      <c r="Q754" s="80"/>
      <c r="R754" s="84"/>
    </row>
    <row r="755" spans="14:18">
      <c r="N755" s="72"/>
      <c r="O755" s="72"/>
      <c r="P755" s="76"/>
      <c r="Q755" s="80"/>
      <c r="R755" s="84"/>
    </row>
    <row r="756" spans="14:18">
      <c r="N756" s="72"/>
      <c r="O756" s="72"/>
      <c r="P756" s="76"/>
      <c r="Q756" s="80"/>
      <c r="R756" s="84"/>
    </row>
    <row r="757" spans="14:18">
      <c r="N757" s="72"/>
      <c r="O757" s="72"/>
      <c r="P757" s="76"/>
      <c r="Q757" s="80"/>
      <c r="R757" s="84"/>
    </row>
    <row r="758" spans="14:18">
      <c r="N758" s="72"/>
      <c r="O758" s="72"/>
      <c r="P758" s="76"/>
      <c r="Q758" s="80"/>
      <c r="R758" s="84"/>
    </row>
    <row r="759" spans="14:18">
      <c r="N759" s="72"/>
      <c r="O759" s="72"/>
      <c r="P759" s="76"/>
      <c r="Q759" s="80"/>
      <c r="R759" s="84"/>
    </row>
    <row r="760" spans="14:18">
      <c r="N760" s="72"/>
      <c r="O760" s="72"/>
      <c r="P760" s="76"/>
      <c r="Q760" s="80"/>
      <c r="R760" s="84"/>
    </row>
    <row r="761" spans="14:18">
      <c r="N761" s="72"/>
      <c r="O761" s="72"/>
      <c r="P761" s="76"/>
      <c r="Q761" s="80"/>
      <c r="R761" s="84"/>
    </row>
    <row r="762" spans="14:18">
      <c r="N762" s="72"/>
      <c r="O762" s="72"/>
      <c r="P762" s="76"/>
      <c r="Q762" s="80"/>
      <c r="R762" s="84"/>
    </row>
    <row r="763" spans="14:18">
      <c r="N763" s="72"/>
      <c r="O763" s="72"/>
      <c r="P763" s="76"/>
      <c r="Q763" s="80"/>
      <c r="R763" s="84"/>
    </row>
    <row r="764" spans="14:18">
      <c r="N764" s="72"/>
      <c r="O764" s="72"/>
      <c r="P764" s="76"/>
      <c r="Q764" s="80"/>
      <c r="R764" s="84"/>
    </row>
    <row r="765" spans="14:18">
      <c r="N765" s="72"/>
      <c r="O765" s="72"/>
      <c r="P765" s="76"/>
      <c r="Q765" s="80"/>
      <c r="R765" s="84"/>
    </row>
    <row r="766" spans="14:18">
      <c r="N766" s="72"/>
      <c r="O766" s="72"/>
      <c r="P766" s="76"/>
      <c r="Q766" s="80"/>
      <c r="R766" s="84"/>
    </row>
    <row r="767" spans="14:18">
      <c r="N767" s="72"/>
      <c r="O767" s="72"/>
      <c r="P767" s="76"/>
      <c r="Q767" s="80"/>
      <c r="R767" s="84"/>
    </row>
    <row r="768" spans="14:18">
      <c r="N768" s="72"/>
      <c r="O768" s="72"/>
      <c r="P768" s="76"/>
      <c r="Q768" s="80"/>
      <c r="R768" s="84"/>
    </row>
    <row r="769" spans="14:18">
      <c r="N769" s="72"/>
      <c r="O769" s="72"/>
      <c r="P769" s="76"/>
      <c r="Q769" s="80"/>
      <c r="R769" s="84"/>
    </row>
    <row r="770" spans="14:18">
      <c r="N770" s="72"/>
      <c r="O770" s="72"/>
      <c r="P770" s="76"/>
      <c r="Q770" s="80"/>
      <c r="R770" s="84"/>
    </row>
    <row r="771" spans="14:18">
      <c r="N771" s="72"/>
      <c r="O771" s="72"/>
      <c r="P771" s="76"/>
      <c r="Q771" s="80"/>
      <c r="R771" s="84"/>
    </row>
    <row r="772" spans="14:18">
      <c r="N772" s="72"/>
      <c r="O772" s="72"/>
      <c r="P772" s="76"/>
      <c r="Q772" s="80"/>
      <c r="R772" s="84"/>
    </row>
    <row r="773" spans="14:18">
      <c r="N773" s="72"/>
      <c r="O773" s="72"/>
      <c r="P773" s="76"/>
      <c r="Q773" s="80"/>
      <c r="R773" s="84"/>
    </row>
    <row r="774" spans="14:18">
      <c r="N774" s="72"/>
      <c r="O774" s="72"/>
      <c r="P774" s="76"/>
      <c r="Q774" s="80"/>
      <c r="R774" s="84"/>
    </row>
    <row r="775" spans="14:18">
      <c r="N775" s="72"/>
      <c r="O775" s="72"/>
      <c r="P775" s="76"/>
      <c r="Q775" s="80"/>
      <c r="R775" s="84"/>
    </row>
    <row r="776" spans="14:18">
      <c r="N776" s="72"/>
      <c r="O776" s="72"/>
      <c r="P776" s="76"/>
      <c r="Q776" s="80"/>
      <c r="R776" s="84"/>
    </row>
    <row r="777" spans="14:18">
      <c r="N777" s="72"/>
      <c r="O777" s="72"/>
      <c r="P777" s="76"/>
      <c r="Q777" s="80"/>
      <c r="R777" s="84"/>
    </row>
    <row r="778" spans="14:18">
      <c r="N778" s="72"/>
      <c r="O778" s="72"/>
      <c r="P778" s="76"/>
      <c r="Q778" s="80"/>
      <c r="R778" s="84"/>
    </row>
    <row r="779" spans="14:18">
      <c r="N779" s="72"/>
      <c r="O779" s="72"/>
      <c r="P779" s="76"/>
      <c r="Q779" s="80"/>
      <c r="R779" s="84"/>
    </row>
    <row r="780" spans="14:18">
      <c r="N780" s="72"/>
      <c r="O780" s="72"/>
      <c r="P780" s="76"/>
      <c r="Q780" s="80"/>
      <c r="R780" s="84"/>
    </row>
    <row r="781" spans="14:18">
      <c r="N781" s="72"/>
      <c r="O781" s="72"/>
      <c r="P781" s="76"/>
      <c r="Q781" s="80"/>
      <c r="R781" s="84"/>
    </row>
    <row r="782" spans="14:18">
      <c r="N782" s="72"/>
      <c r="O782" s="72"/>
      <c r="P782" s="76"/>
      <c r="Q782" s="80"/>
      <c r="R782" s="84"/>
    </row>
    <row r="783" spans="14:18">
      <c r="N783" s="72"/>
      <c r="O783" s="72"/>
      <c r="P783" s="76"/>
      <c r="Q783" s="80"/>
      <c r="R783" s="84"/>
    </row>
    <row r="784" spans="14:18">
      <c r="N784" s="72"/>
      <c r="O784" s="72"/>
      <c r="P784" s="76"/>
      <c r="Q784" s="80"/>
      <c r="R784" s="84"/>
    </row>
    <row r="785" spans="14:18">
      <c r="N785" s="72"/>
      <c r="O785" s="72"/>
      <c r="P785" s="76"/>
      <c r="Q785" s="80"/>
      <c r="R785" s="84"/>
    </row>
    <row r="786" spans="14:18">
      <c r="N786" s="72"/>
      <c r="O786" s="72"/>
      <c r="P786" s="76"/>
      <c r="Q786" s="80"/>
      <c r="R786" s="84"/>
    </row>
    <row r="787" spans="14:18">
      <c r="N787" s="72"/>
      <c r="O787" s="72"/>
      <c r="P787" s="76"/>
      <c r="Q787" s="80"/>
      <c r="R787" s="84"/>
    </row>
    <row r="788" spans="14:18">
      <c r="N788" s="72"/>
      <c r="O788" s="72"/>
      <c r="P788" s="76"/>
      <c r="Q788" s="80"/>
      <c r="R788" s="84"/>
    </row>
    <row r="789" spans="14:18">
      <c r="N789" s="72"/>
      <c r="O789" s="72"/>
      <c r="P789" s="76"/>
      <c r="Q789" s="80"/>
      <c r="R789" s="84"/>
    </row>
    <row r="790" spans="14:18">
      <c r="N790" s="72"/>
      <c r="O790" s="72"/>
      <c r="P790" s="76"/>
      <c r="Q790" s="80"/>
      <c r="R790" s="84"/>
    </row>
    <row r="791" spans="14:18">
      <c r="N791" s="72"/>
      <c r="O791" s="72"/>
      <c r="P791" s="76"/>
      <c r="Q791" s="80"/>
      <c r="R791" s="84"/>
    </row>
    <row r="792" spans="14:18">
      <c r="N792" s="72"/>
      <c r="O792" s="72"/>
      <c r="P792" s="76"/>
      <c r="Q792" s="80"/>
      <c r="R792" s="84"/>
    </row>
    <row r="793" spans="14:18">
      <c r="N793" s="72"/>
      <c r="O793" s="72"/>
      <c r="P793" s="76"/>
      <c r="Q793" s="80"/>
      <c r="R793" s="84"/>
    </row>
    <row r="794" spans="14:18">
      <c r="N794" s="72"/>
      <c r="O794" s="72"/>
      <c r="P794" s="76"/>
      <c r="Q794" s="80"/>
      <c r="R794" s="84"/>
    </row>
    <row r="795" spans="14:18">
      <c r="N795" s="72"/>
      <c r="O795" s="72"/>
      <c r="P795" s="76"/>
      <c r="Q795" s="80"/>
      <c r="R795" s="84"/>
    </row>
    <row r="796" spans="14:18">
      <c r="N796" s="72"/>
      <c r="O796" s="72"/>
      <c r="P796" s="76"/>
      <c r="Q796" s="80"/>
      <c r="R796" s="84"/>
    </row>
    <row r="797" spans="14:18">
      <c r="N797" s="72"/>
      <c r="O797" s="72"/>
      <c r="P797" s="76"/>
      <c r="Q797" s="80"/>
      <c r="R797" s="84"/>
    </row>
    <row r="798" spans="14:18">
      <c r="N798" s="72"/>
      <c r="O798" s="72"/>
      <c r="P798" s="76"/>
      <c r="Q798" s="80"/>
      <c r="R798" s="84"/>
    </row>
    <row r="799" spans="14:18">
      <c r="N799" s="72"/>
      <c r="O799" s="72"/>
      <c r="P799" s="76"/>
      <c r="Q799" s="80"/>
      <c r="R799" s="84"/>
    </row>
    <row r="800" spans="14:18">
      <c r="N800" s="72"/>
      <c r="O800" s="72"/>
      <c r="P800" s="76"/>
      <c r="Q800" s="80"/>
      <c r="R800" s="84"/>
    </row>
    <row r="801" spans="14:18">
      <c r="N801" s="72"/>
      <c r="O801" s="72"/>
      <c r="P801" s="76"/>
      <c r="Q801" s="80"/>
      <c r="R801" s="84"/>
    </row>
    <row r="802" spans="14:18">
      <c r="N802" s="72"/>
      <c r="O802" s="72"/>
      <c r="P802" s="76"/>
      <c r="Q802" s="80"/>
      <c r="R802" s="84"/>
    </row>
    <row r="803" spans="14:18">
      <c r="N803" s="72"/>
      <c r="O803" s="72"/>
      <c r="P803" s="76"/>
      <c r="Q803" s="80"/>
      <c r="R803" s="84"/>
    </row>
    <row r="804" spans="14:18">
      <c r="N804" s="72"/>
      <c r="O804" s="72"/>
      <c r="P804" s="76"/>
      <c r="Q804" s="80"/>
      <c r="R804" s="84"/>
    </row>
    <row r="805" spans="14:18">
      <c r="N805" s="72"/>
      <c r="O805" s="72"/>
      <c r="P805" s="76"/>
      <c r="Q805" s="80"/>
      <c r="R805" s="84"/>
    </row>
    <row r="806" spans="14:18">
      <c r="N806" s="72"/>
      <c r="O806" s="72"/>
      <c r="P806" s="76"/>
      <c r="Q806" s="80"/>
      <c r="R806" s="84"/>
    </row>
    <row r="807" spans="14:18">
      <c r="N807" s="72"/>
      <c r="O807" s="72"/>
      <c r="P807" s="76"/>
      <c r="Q807" s="80"/>
      <c r="R807" s="84"/>
    </row>
    <row r="808" spans="14:18">
      <c r="N808" s="72"/>
      <c r="O808" s="72"/>
      <c r="P808" s="76"/>
      <c r="Q808" s="80"/>
      <c r="R808" s="84"/>
    </row>
    <row r="809" spans="14:18">
      <c r="N809" s="72"/>
      <c r="O809" s="72"/>
      <c r="P809" s="76"/>
      <c r="Q809" s="80"/>
      <c r="R809" s="84"/>
    </row>
    <row r="810" spans="14:18">
      <c r="N810" s="72"/>
      <c r="O810" s="72"/>
      <c r="P810" s="76"/>
      <c r="Q810" s="80"/>
      <c r="R810" s="84"/>
    </row>
    <row r="811" spans="14:18">
      <c r="N811" s="72"/>
      <c r="O811" s="72"/>
      <c r="P811" s="76"/>
      <c r="Q811" s="80"/>
      <c r="R811" s="84"/>
    </row>
    <row r="812" spans="14:18">
      <c r="N812" s="72"/>
      <c r="O812" s="72"/>
      <c r="P812" s="76"/>
      <c r="Q812" s="80"/>
      <c r="R812" s="84"/>
    </row>
    <row r="813" spans="14:18">
      <c r="N813" s="72"/>
      <c r="O813" s="72"/>
      <c r="P813" s="76"/>
      <c r="Q813" s="80"/>
      <c r="R813" s="84"/>
    </row>
    <row r="814" spans="14:18">
      <c r="N814" s="72"/>
      <c r="O814" s="72"/>
      <c r="P814" s="76"/>
      <c r="Q814" s="80"/>
      <c r="R814" s="84"/>
    </row>
    <row r="815" spans="14:18">
      <c r="N815" s="72"/>
      <c r="O815" s="72"/>
      <c r="P815" s="76"/>
      <c r="Q815" s="80"/>
      <c r="R815" s="84"/>
    </row>
    <row r="816" spans="14:18">
      <c r="N816" s="72"/>
      <c r="O816" s="72"/>
      <c r="P816" s="77"/>
      <c r="Q816" s="80"/>
      <c r="R816" s="84"/>
    </row>
    <row r="817" spans="14:18">
      <c r="N817" s="72"/>
      <c r="O817" s="72"/>
      <c r="P817" s="76"/>
      <c r="Q817" s="80"/>
      <c r="R817" s="84"/>
    </row>
    <row r="818" spans="14:18">
      <c r="N818" s="72"/>
      <c r="O818" s="72"/>
      <c r="P818" s="76"/>
      <c r="Q818" s="80"/>
      <c r="R818" s="84"/>
    </row>
    <row r="819" spans="14:18">
      <c r="N819" s="72"/>
      <c r="O819" s="72"/>
      <c r="P819" s="76"/>
      <c r="Q819" s="80"/>
      <c r="R819" s="84"/>
    </row>
    <row r="820" spans="14:18">
      <c r="N820" s="72"/>
      <c r="O820" s="72"/>
      <c r="P820" s="76"/>
      <c r="Q820" s="80"/>
      <c r="R820" s="84"/>
    </row>
    <row r="821" spans="14:18">
      <c r="N821" s="72"/>
      <c r="O821" s="72"/>
      <c r="P821" s="76"/>
      <c r="Q821" s="80"/>
      <c r="R821" s="84"/>
    </row>
    <row r="822" spans="14:18">
      <c r="N822" s="72"/>
      <c r="O822" s="72"/>
      <c r="P822" s="76"/>
      <c r="Q822" s="80"/>
      <c r="R822" s="84"/>
    </row>
    <row r="823" spans="14:18">
      <c r="N823" s="72"/>
      <c r="O823" s="72"/>
      <c r="P823" s="76"/>
      <c r="Q823" s="80"/>
      <c r="R823" s="84"/>
    </row>
    <row r="824" spans="14:18">
      <c r="N824" s="72"/>
      <c r="O824" s="72"/>
      <c r="P824" s="76"/>
      <c r="Q824" s="80"/>
      <c r="R824" s="84"/>
    </row>
    <row r="825" spans="14:18">
      <c r="N825" s="72"/>
      <c r="O825" s="72"/>
      <c r="P825" s="76"/>
      <c r="Q825" s="80"/>
      <c r="R825" s="84"/>
    </row>
    <row r="826" spans="14:18">
      <c r="N826" s="72"/>
      <c r="O826" s="72"/>
      <c r="P826" s="76"/>
      <c r="Q826" s="80"/>
      <c r="R826" s="84"/>
    </row>
    <row r="827" spans="14:18">
      <c r="N827" s="72"/>
      <c r="O827" s="72"/>
      <c r="P827" s="76"/>
      <c r="Q827" s="80"/>
      <c r="R827" s="84"/>
    </row>
    <row r="828" spans="14:18">
      <c r="N828" s="72"/>
      <c r="O828" s="72"/>
      <c r="P828" s="76"/>
      <c r="Q828" s="80"/>
      <c r="R828" s="84"/>
    </row>
    <row r="829" spans="14:18">
      <c r="N829" s="72"/>
      <c r="O829" s="72"/>
      <c r="P829" s="76"/>
      <c r="Q829" s="80"/>
      <c r="R829" s="84"/>
    </row>
    <row r="830" spans="14:18">
      <c r="N830" s="72"/>
      <c r="O830" s="72"/>
      <c r="P830" s="76"/>
      <c r="Q830" s="80"/>
      <c r="R830" s="84"/>
    </row>
    <row r="831" spans="14:18">
      <c r="N831" s="72"/>
      <c r="O831" s="72"/>
      <c r="P831" s="76"/>
      <c r="Q831" s="80"/>
      <c r="R831" s="84"/>
    </row>
    <row r="832" spans="14:18">
      <c r="N832" s="72"/>
      <c r="O832" s="72"/>
      <c r="P832" s="76"/>
      <c r="Q832" s="80"/>
      <c r="R832" s="84"/>
    </row>
    <row r="833" spans="14:18">
      <c r="N833" s="72"/>
      <c r="O833" s="72"/>
      <c r="P833" s="76"/>
      <c r="Q833" s="80"/>
      <c r="R833" s="84"/>
    </row>
    <row r="834" spans="14:18">
      <c r="N834" s="72"/>
      <c r="O834" s="72"/>
      <c r="P834" s="76"/>
      <c r="Q834" s="80"/>
      <c r="R834" s="84"/>
    </row>
    <row r="835" spans="14:18">
      <c r="N835" s="72"/>
      <c r="O835" s="72"/>
      <c r="P835" s="76"/>
      <c r="Q835" s="80"/>
      <c r="R835" s="84"/>
    </row>
    <row r="836" spans="14:18">
      <c r="N836" s="72"/>
      <c r="O836" s="72"/>
      <c r="P836" s="76"/>
      <c r="Q836" s="80"/>
      <c r="R836" s="84"/>
    </row>
    <row r="837" spans="14:18">
      <c r="N837" s="72"/>
      <c r="O837" s="72"/>
      <c r="P837" s="76"/>
      <c r="Q837" s="80"/>
      <c r="R837" s="84"/>
    </row>
    <row r="838" spans="14:18">
      <c r="N838" s="72"/>
      <c r="O838" s="72"/>
      <c r="P838" s="76"/>
      <c r="Q838" s="80"/>
      <c r="R838" s="84"/>
    </row>
    <row r="839" spans="14:18">
      <c r="N839" s="72"/>
      <c r="O839" s="72"/>
      <c r="P839" s="76"/>
      <c r="Q839" s="80"/>
      <c r="R839" s="84"/>
    </row>
    <row r="840" spans="14:18">
      <c r="N840" s="72"/>
      <c r="O840" s="72"/>
      <c r="P840" s="76"/>
      <c r="Q840" s="80"/>
      <c r="R840" s="84"/>
    </row>
    <row r="841" spans="14:18">
      <c r="N841" s="72"/>
      <c r="O841" s="72"/>
      <c r="P841" s="76"/>
      <c r="Q841" s="80"/>
      <c r="R841" s="84"/>
    </row>
    <row r="842" spans="14:18">
      <c r="N842" s="72"/>
      <c r="O842" s="72"/>
      <c r="P842" s="76"/>
      <c r="Q842" s="80"/>
      <c r="R842" s="84"/>
    </row>
    <row r="843" spans="14:18">
      <c r="N843" s="72"/>
      <c r="O843" s="72"/>
      <c r="P843" s="76"/>
      <c r="Q843" s="80"/>
      <c r="R843" s="84"/>
    </row>
    <row r="844" spans="14:18">
      <c r="N844" s="72"/>
      <c r="O844" s="72"/>
      <c r="P844" s="76"/>
      <c r="Q844" s="80"/>
      <c r="R844" s="84"/>
    </row>
    <row r="845" spans="14:18">
      <c r="N845" s="72"/>
      <c r="O845" s="72"/>
      <c r="P845" s="76"/>
      <c r="Q845" s="80"/>
      <c r="R845" s="84"/>
    </row>
    <row r="846" spans="14:18">
      <c r="N846" s="72"/>
      <c r="O846" s="72"/>
      <c r="P846" s="76"/>
      <c r="Q846" s="80"/>
      <c r="R846" s="84"/>
    </row>
    <row r="847" spans="14:18">
      <c r="N847" s="72"/>
      <c r="O847" s="72"/>
      <c r="P847" s="76"/>
      <c r="Q847" s="80"/>
      <c r="R847" s="84"/>
    </row>
    <row r="848" spans="14:18">
      <c r="N848" s="72"/>
      <c r="O848" s="72"/>
      <c r="P848" s="76"/>
      <c r="Q848" s="80"/>
      <c r="R848" s="84"/>
    </row>
    <row r="849" spans="14:18">
      <c r="N849" s="72"/>
      <c r="O849" s="72"/>
      <c r="P849" s="76"/>
      <c r="Q849" s="80"/>
      <c r="R849" s="84"/>
    </row>
    <row r="850" spans="14:18">
      <c r="N850" s="72"/>
      <c r="O850" s="72"/>
      <c r="P850" s="76"/>
      <c r="Q850" s="80"/>
      <c r="R850" s="84"/>
    </row>
    <row r="851" spans="14:18">
      <c r="N851" s="72"/>
      <c r="O851" s="72"/>
      <c r="P851" s="76"/>
      <c r="Q851" s="80"/>
      <c r="R851" s="84"/>
    </row>
    <row r="852" spans="14:18">
      <c r="N852" s="72"/>
      <c r="O852" s="72"/>
      <c r="P852" s="77"/>
      <c r="Q852" s="80"/>
      <c r="R852" s="84"/>
    </row>
    <row r="853" spans="14:18">
      <c r="N853" s="72"/>
      <c r="O853" s="72"/>
      <c r="P853" s="76"/>
      <c r="Q853" s="80"/>
      <c r="R853" s="84"/>
    </row>
    <row r="854" spans="14:18">
      <c r="N854" s="72"/>
      <c r="O854" s="72"/>
      <c r="P854" s="76"/>
      <c r="Q854" s="80"/>
      <c r="R854" s="84"/>
    </row>
    <row r="855" spans="14:18">
      <c r="N855" s="72"/>
      <c r="O855" s="72"/>
      <c r="P855" s="76"/>
      <c r="Q855" s="80"/>
      <c r="R855" s="84"/>
    </row>
    <row r="856" spans="14:18">
      <c r="N856" s="72"/>
      <c r="O856" s="72"/>
      <c r="P856" s="76"/>
      <c r="Q856" s="80"/>
      <c r="R856" s="84"/>
    </row>
    <row r="857" spans="14:18">
      <c r="N857" s="72"/>
      <c r="O857" s="72"/>
      <c r="P857" s="76"/>
      <c r="Q857" s="80"/>
      <c r="R857" s="84"/>
    </row>
    <row r="858" spans="14:18">
      <c r="N858" s="72"/>
      <c r="O858" s="72"/>
      <c r="P858" s="76"/>
      <c r="Q858" s="80"/>
      <c r="R858" s="84"/>
    </row>
    <row r="859" spans="14:18">
      <c r="N859" s="72"/>
      <c r="O859" s="72"/>
      <c r="P859" s="76"/>
      <c r="Q859" s="80"/>
      <c r="R859" s="84"/>
    </row>
    <row r="860" spans="14:18">
      <c r="N860" s="72"/>
      <c r="O860" s="72"/>
      <c r="P860" s="76"/>
      <c r="Q860" s="80"/>
      <c r="R860" s="84"/>
    </row>
    <row r="861" spans="14:18">
      <c r="N861" s="72"/>
      <c r="O861" s="72"/>
      <c r="P861" s="76"/>
      <c r="Q861" s="80"/>
      <c r="R861" s="84"/>
    </row>
    <row r="862" spans="14:18">
      <c r="N862" s="72"/>
      <c r="O862" s="72"/>
      <c r="P862" s="76"/>
      <c r="Q862" s="80"/>
      <c r="R862" s="84"/>
    </row>
    <row r="863" spans="14:18">
      <c r="N863" s="72"/>
      <c r="O863" s="72"/>
      <c r="P863" s="76"/>
      <c r="Q863" s="80"/>
      <c r="R863" s="84"/>
    </row>
    <row r="864" spans="14:18">
      <c r="N864" s="72"/>
      <c r="O864" s="72"/>
      <c r="P864" s="76"/>
      <c r="Q864" s="80"/>
      <c r="R864" s="84"/>
    </row>
    <row r="865" spans="14:18">
      <c r="N865" s="72"/>
      <c r="O865" s="72"/>
      <c r="P865" s="76"/>
      <c r="Q865" s="80"/>
      <c r="R865" s="84"/>
    </row>
    <row r="866" spans="14:18">
      <c r="N866" s="72"/>
      <c r="O866" s="72"/>
      <c r="P866" s="76"/>
      <c r="Q866" s="80"/>
      <c r="R866" s="84"/>
    </row>
    <row r="867" spans="14:18">
      <c r="N867" s="72"/>
      <c r="O867" s="72"/>
      <c r="P867" s="76"/>
      <c r="Q867" s="80"/>
      <c r="R867" s="84"/>
    </row>
    <row r="868" spans="14:18">
      <c r="N868" s="72"/>
      <c r="O868" s="72"/>
      <c r="P868" s="76"/>
      <c r="Q868" s="80"/>
      <c r="R868" s="84"/>
    </row>
    <row r="869" spans="14:18">
      <c r="N869" s="72"/>
      <c r="O869" s="72"/>
      <c r="P869" s="76"/>
      <c r="Q869" s="80"/>
      <c r="R869" s="84"/>
    </row>
    <row r="870" spans="14:18">
      <c r="N870" s="72"/>
      <c r="O870" s="72"/>
      <c r="P870" s="76"/>
      <c r="Q870" s="80"/>
      <c r="R870" s="84"/>
    </row>
    <row r="871" spans="14:18">
      <c r="N871" s="72"/>
      <c r="O871" s="72"/>
      <c r="P871" s="76"/>
      <c r="Q871" s="80"/>
      <c r="R871" s="84"/>
    </row>
    <row r="872" spans="14:18">
      <c r="N872" s="72"/>
      <c r="O872" s="72"/>
      <c r="P872" s="76"/>
      <c r="Q872" s="80"/>
      <c r="R872" s="84"/>
    </row>
    <row r="873" spans="14:18">
      <c r="N873" s="72"/>
      <c r="O873" s="72"/>
      <c r="P873" s="76"/>
      <c r="Q873" s="80"/>
      <c r="R873" s="84"/>
    </row>
    <row r="874" spans="14:18">
      <c r="N874" s="72"/>
      <c r="O874" s="72"/>
      <c r="P874" s="76"/>
      <c r="Q874" s="80"/>
      <c r="R874" s="84"/>
    </row>
    <row r="875" spans="14:18">
      <c r="N875" s="72"/>
      <c r="O875" s="72"/>
      <c r="P875" s="76"/>
      <c r="Q875" s="80"/>
      <c r="R875" s="84"/>
    </row>
    <row r="876" spans="14:18">
      <c r="N876" s="72"/>
      <c r="O876" s="72"/>
      <c r="P876" s="76"/>
      <c r="Q876" s="80"/>
      <c r="R876" s="84"/>
    </row>
    <row r="877" spans="14:18">
      <c r="N877" s="72"/>
      <c r="O877" s="72"/>
      <c r="P877" s="76"/>
      <c r="Q877" s="80"/>
      <c r="R877" s="84"/>
    </row>
    <row r="878" spans="14:18">
      <c r="N878" s="72"/>
      <c r="O878" s="72"/>
      <c r="P878" s="76"/>
      <c r="Q878" s="80"/>
      <c r="R878" s="84"/>
    </row>
    <row r="879" spans="14:18">
      <c r="N879" s="72"/>
      <c r="O879" s="72"/>
      <c r="P879" s="76"/>
      <c r="Q879" s="80"/>
      <c r="R879" s="84"/>
    </row>
    <row r="880" spans="14:18">
      <c r="N880" s="72"/>
      <c r="O880" s="72"/>
      <c r="P880" s="76"/>
      <c r="Q880" s="80"/>
      <c r="R880" s="84"/>
    </row>
    <row r="881" spans="14:18">
      <c r="N881" s="72"/>
      <c r="O881" s="72"/>
      <c r="P881" s="76"/>
      <c r="Q881" s="80"/>
      <c r="R881" s="84"/>
    </row>
    <row r="882" spans="14:18">
      <c r="N882" s="72"/>
      <c r="O882" s="72"/>
      <c r="P882" s="76"/>
      <c r="Q882" s="80"/>
      <c r="R882" s="84"/>
    </row>
    <row r="883" spans="14:18">
      <c r="N883" s="72"/>
      <c r="O883" s="72"/>
      <c r="P883" s="76"/>
      <c r="Q883" s="80"/>
      <c r="R883" s="84"/>
    </row>
    <row r="884" spans="14:18">
      <c r="N884" s="72"/>
      <c r="O884" s="72"/>
      <c r="P884" s="76"/>
      <c r="Q884" s="80"/>
      <c r="R884" s="84"/>
    </row>
    <row r="885" spans="14:18">
      <c r="N885" s="72"/>
      <c r="O885" s="72"/>
      <c r="P885" s="76"/>
      <c r="Q885" s="80"/>
      <c r="R885" s="84"/>
    </row>
    <row r="886" spans="14:18">
      <c r="N886" s="72"/>
      <c r="O886" s="72"/>
      <c r="P886" s="76"/>
      <c r="Q886" s="80"/>
      <c r="R886" s="84"/>
    </row>
    <row r="887" spans="14:18">
      <c r="N887" s="72"/>
      <c r="O887" s="72"/>
      <c r="P887" s="76"/>
      <c r="Q887" s="80"/>
      <c r="R887" s="84"/>
    </row>
    <row r="888" spans="14:18">
      <c r="N888" s="72"/>
      <c r="O888" s="72"/>
      <c r="P888" s="76"/>
      <c r="Q888" s="80"/>
      <c r="R888" s="84"/>
    </row>
    <row r="889" spans="14:18">
      <c r="N889" s="72"/>
      <c r="O889" s="72"/>
      <c r="P889" s="76"/>
      <c r="Q889" s="80"/>
      <c r="R889" s="84"/>
    </row>
    <row r="890" spans="14:18">
      <c r="N890" s="72"/>
      <c r="O890" s="72"/>
      <c r="P890" s="76"/>
      <c r="Q890" s="80"/>
      <c r="R890" s="84"/>
    </row>
    <row r="891" spans="14:18">
      <c r="N891" s="72"/>
      <c r="O891" s="72"/>
      <c r="P891" s="76"/>
      <c r="Q891" s="80"/>
      <c r="R891" s="84"/>
    </row>
    <row r="892" spans="14:18">
      <c r="N892" s="72"/>
      <c r="O892" s="72"/>
      <c r="P892" s="76"/>
      <c r="Q892" s="80"/>
      <c r="R892" s="84"/>
    </row>
    <row r="893" spans="14:18">
      <c r="N893" s="72"/>
      <c r="O893" s="72"/>
      <c r="P893" s="76"/>
      <c r="Q893" s="80"/>
      <c r="R893" s="84"/>
    </row>
    <row r="894" spans="14:18">
      <c r="N894" s="72"/>
      <c r="O894" s="72"/>
      <c r="P894" s="76"/>
      <c r="Q894" s="80"/>
      <c r="R894" s="84"/>
    </row>
    <row r="895" spans="14:18">
      <c r="N895" s="72"/>
      <c r="O895" s="72"/>
      <c r="P895" s="76"/>
      <c r="Q895" s="80"/>
      <c r="R895" s="84"/>
    </row>
    <row r="896" spans="14:18">
      <c r="N896" s="72"/>
      <c r="O896" s="72"/>
      <c r="P896" s="76"/>
      <c r="Q896" s="80"/>
      <c r="R896" s="84"/>
    </row>
    <row r="897" spans="14:18">
      <c r="N897" s="72"/>
      <c r="O897" s="72"/>
      <c r="P897" s="76"/>
      <c r="Q897" s="80"/>
      <c r="R897" s="84"/>
    </row>
    <row r="898" spans="14:18">
      <c r="N898" s="72"/>
      <c r="O898" s="72"/>
      <c r="P898" s="76"/>
      <c r="Q898" s="80"/>
      <c r="R898" s="84"/>
    </row>
    <row r="899" spans="14:18">
      <c r="N899" s="72"/>
      <c r="O899" s="72"/>
      <c r="P899" s="76"/>
      <c r="Q899" s="80"/>
      <c r="R899" s="84"/>
    </row>
    <row r="900" spans="14:18">
      <c r="N900" s="72"/>
      <c r="O900" s="72"/>
      <c r="P900" s="76"/>
      <c r="Q900" s="80"/>
      <c r="R900" s="84"/>
    </row>
    <row r="901" spans="14:18">
      <c r="N901" s="72"/>
      <c r="O901" s="72"/>
      <c r="P901" s="76"/>
      <c r="Q901" s="80"/>
      <c r="R901" s="84"/>
    </row>
    <row r="902" spans="14:18">
      <c r="N902" s="72"/>
      <c r="O902" s="72"/>
      <c r="P902" s="76"/>
      <c r="Q902" s="80"/>
      <c r="R902" s="84"/>
    </row>
    <row r="903" spans="14:18">
      <c r="N903" s="72"/>
      <c r="O903" s="72"/>
      <c r="P903" s="76"/>
      <c r="Q903" s="80"/>
      <c r="R903" s="84"/>
    </row>
    <row r="904" spans="14:18">
      <c r="N904" s="72"/>
      <c r="O904" s="72"/>
      <c r="P904" s="76"/>
      <c r="Q904" s="80"/>
      <c r="R904" s="84"/>
    </row>
    <row r="905" spans="14:18">
      <c r="N905" s="72"/>
      <c r="O905" s="72"/>
      <c r="P905" s="76"/>
      <c r="Q905" s="80"/>
      <c r="R905" s="84"/>
    </row>
    <row r="906" spans="14:18">
      <c r="N906" s="72"/>
      <c r="O906" s="72"/>
      <c r="P906" s="76"/>
      <c r="Q906" s="80"/>
      <c r="R906" s="84"/>
    </row>
    <row r="907" spans="14:18">
      <c r="N907" s="72"/>
      <c r="O907" s="72"/>
      <c r="P907" s="76"/>
      <c r="Q907" s="80"/>
      <c r="R907" s="84"/>
    </row>
    <row r="908" spans="14:18">
      <c r="N908" s="72"/>
      <c r="O908" s="72"/>
      <c r="P908" s="76"/>
      <c r="Q908" s="80"/>
      <c r="R908" s="84"/>
    </row>
    <row r="909" spans="14:18">
      <c r="N909" s="72"/>
      <c r="O909" s="72"/>
      <c r="P909" s="76"/>
      <c r="Q909" s="80"/>
      <c r="R909" s="84"/>
    </row>
    <row r="910" spans="14:18">
      <c r="N910" s="72"/>
      <c r="O910" s="72"/>
      <c r="P910" s="76"/>
      <c r="Q910" s="80"/>
      <c r="R910" s="84"/>
    </row>
    <row r="911" spans="14:18">
      <c r="N911" s="72"/>
      <c r="O911" s="72"/>
      <c r="P911" s="76"/>
      <c r="Q911" s="80"/>
      <c r="R911" s="84"/>
    </row>
    <row r="912" spans="14:18">
      <c r="N912" s="72"/>
      <c r="O912" s="72"/>
      <c r="P912" s="76"/>
      <c r="Q912" s="80"/>
      <c r="R912" s="84"/>
    </row>
    <row r="913" spans="14:18">
      <c r="N913" s="72"/>
      <c r="O913" s="72"/>
      <c r="P913" s="76"/>
      <c r="Q913" s="80"/>
      <c r="R913" s="84"/>
    </row>
    <row r="914" spans="14:18">
      <c r="N914" s="72"/>
      <c r="O914" s="72"/>
      <c r="P914" s="76"/>
      <c r="Q914" s="80"/>
      <c r="R914" s="84"/>
    </row>
    <row r="915" spans="14:18">
      <c r="N915" s="72"/>
      <c r="O915" s="72"/>
      <c r="P915" s="76"/>
      <c r="Q915" s="80"/>
      <c r="R915" s="84"/>
    </row>
    <row r="916" spans="14:18">
      <c r="N916" s="72"/>
      <c r="O916" s="72"/>
      <c r="P916" s="76"/>
      <c r="Q916" s="80"/>
      <c r="R916" s="84"/>
    </row>
    <row r="917" spans="14:18">
      <c r="N917" s="72"/>
      <c r="O917" s="72"/>
      <c r="P917" s="76"/>
      <c r="Q917" s="80"/>
      <c r="R917" s="84"/>
    </row>
    <row r="918" spans="14:18">
      <c r="N918" s="72"/>
      <c r="O918" s="72"/>
      <c r="P918" s="76"/>
      <c r="Q918" s="80"/>
      <c r="R918" s="84"/>
    </row>
    <row r="919" spans="14:18">
      <c r="N919" s="72"/>
      <c r="O919" s="72"/>
      <c r="P919" s="76"/>
      <c r="Q919" s="80"/>
      <c r="R919" s="84"/>
    </row>
    <row r="920" spans="14:18">
      <c r="N920" s="72"/>
      <c r="O920" s="72"/>
      <c r="P920" s="76"/>
      <c r="Q920" s="80"/>
      <c r="R920" s="84"/>
    </row>
    <row r="921" spans="14:18">
      <c r="N921" s="72"/>
      <c r="O921" s="72"/>
      <c r="P921" s="76"/>
      <c r="Q921" s="80"/>
      <c r="R921" s="84"/>
    </row>
    <row r="922" spans="14:18">
      <c r="N922" s="72"/>
      <c r="O922" s="72"/>
      <c r="P922" s="76"/>
      <c r="Q922" s="80"/>
      <c r="R922" s="84"/>
    </row>
    <row r="923" spans="14:18">
      <c r="N923" s="72"/>
      <c r="O923" s="72"/>
      <c r="P923" s="76"/>
      <c r="Q923" s="80"/>
      <c r="R923" s="84"/>
    </row>
    <row r="924" spans="14:18">
      <c r="N924" s="72"/>
      <c r="O924" s="72"/>
      <c r="P924" s="76"/>
      <c r="Q924" s="80"/>
      <c r="R924" s="84"/>
    </row>
    <row r="925" spans="14:18">
      <c r="N925" s="72"/>
      <c r="O925" s="72"/>
      <c r="P925" s="76"/>
      <c r="Q925" s="80"/>
      <c r="R925" s="84"/>
    </row>
    <row r="926" spans="14:18">
      <c r="N926" s="72"/>
      <c r="O926" s="72"/>
      <c r="P926" s="79"/>
      <c r="Q926" s="80"/>
      <c r="R926" s="84"/>
    </row>
    <row r="927" spans="14:18">
      <c r="N927" s="72"/>
      <c r="O927" s="72"/>
      <c r="P927" s="79"/>
      <c r="Q927" s="80"/>
      <c r="R927" s="84"/>
    </row>
    <row r="928" spans="14:18">
      <c r="N928" s="72"/>
      <c r="O928" s="72"/>
      <c r="P928" s="79"/>
      <c r="Q928" s="80"/>
      <c r="R928" s="84"/>
    </row>
    <row r="929" spans="14:18">
      <c r="N929" s="72"/>
      <c r="O929" s="72"/>
      <c r="P929" s="79"/>
      <c r="Q929" s="80"/>
      <c r="R929" s="84"/>
    </row>
    <row r="930" spans="14:18">
      <c r="N930" s="72"/>
      <c r="O930" s="72"/>
      <c r="P930" s="79"/>
      <c r="Q930" s="80"/>
      <c r="R930" s="84"/>
    </row>
    <row r="931" spans="14:18">
      <c r="N931" s="72"/>
      <c r="O931" s="72"/>
      <c r="P931" s="79"/>
      <c r="Q931" s="80"/>
      <c r="R931" s="84"/>
    </row>
    <row r="932" spans="14:18">
      <c r="N932" s="72"/>
      <c r="O932" s="72"/>
      <c r="P932" s="79"/>
      <c r="Q932" s="80"/>
      <c r="R932" s="84"/>
    </row>
    <row r="933" spans="14:18">
      <c r="N933" s="72"/>
      <c r="O933" s="72"/>
      <c r="P933" s="79"/>
      <c r="Q933" s="80"/>
      <c r="R933" s="84"/>
    </row>
    <row r="934" spans="14:18">
      <c r="N934" s="72"/>
      <c r="O934" s="72"/>
      <c r="P934" s="79"/>
      <c r="Q934" s="80"/>
      <c r="R934" s="84"/>
    </row>
    <row r="935" spans="14:18">
      <c r="N935" s="72"/>
      <c r="O935" s="72"/>
      <c r="P935" s="79"/>
      <c r="Q935" s="80"/>
      <c r="R935" s="84"/>
    </row>
    <row r="936" spans="14:18">
      <c r="N936" s="72"/>
      <c r="O936" s="72"/>
      <c r="P936" s="79"/>
      <c r="Q936" s="80"/>
      <c r="R936" s="84"/>
    </row>
    <row r="937" spans="14:18">
      <c r="N937" s="72"/>
      <c r="O937" s="72"/>
      <c r="P937" s="53"/>
      <c r="Q937" s="80"/>
      <c r="R937" s="84"/>
    </row>
    <row r="938" spans="14:18">
      <c r="N938" s="72"/>
      <c r="O938" s="72"/>
      <c r="P938" s="53"/>
      <c r="Q938" s="80"/>
      <c r="R938" s="84"/>
    </row>
    <row r="939" spans="14:18">
      <c r="N939" s="72"/>
      <c r="O939" s="72"/>
      <c r="P939" s="53"/>
      <c r="Q939" s="80"/>
      <c r="R939" s="84"/>
    </row>
    <row r="940" spans="14:18">
      <c r="N940" s="72"/>
      <c r="O940" s="72"/>
      <c r="P940" s="53"/>
      <c r="Q940" s="80"/>
      <c r="R940" s="84"/>
    </row>
    <row r="941" spans="14:18">
      <c r="N941" s="72"/>
      <c r="O941" s="72"/>
      <c r="P941" s="53"/>
      <c r="Q941" s="80"/>
      <c r="R941" s="84"/>
    </row>
    <row r="942" spans="14:18">
      <c r="N942" s="72"/>
      <c r="O942" s="72"/>
      <c r="P942" s="53"/>
      <c r="Q942" s="80"/>
      <c r="R942" s="84"/>
    </row>
    <row r="943" spans="14:18">
      <c r="N943" s="72"/>
      <c r="O943" s="72"/>
      <c r="P943" s="53"/>
      <c r="Q943" s="80"/>
      <c r="R943" s="84"/>
    </row>
    <row r="944" spans="14:18">
      <c r="N944" s="72"/>
      <c r="O944" s="72"/>
      <c r="P944" s="53"/>
      <c r="Q944" s="80"/>
      <c r="R944" s="84"/>
    </row>
    <row r="945" spans="14:18">
      <c r="N945" s="72"/>
      <c r="O945" s="72"/>
      <c r="P945" s="53"/>
      <c r="Q945" s="80"/>
      <c r="R945" s="84"/>
    </row>
    <row r="946" spans="14:18">
      <c r="N946" s="72"/>
      <c r="O946" s="72"/>
      <c r="P946" s="53"/>
      <c r="Q946" s="80"/>
      <c r="R946" s="84"/>
    </row>
    <row r="947" spans="14:18">
      <c r="N947" s="72"/>
      <c r="O947" s="72"/>
      <c r="P947" s="53"/>
      <c r="Q947" s="80"/>
      <c r="R947" s="84"/>
    </row>
    <row r="948" spans="14:18">
      <c r="N948" s="72"/>
      <c r="O948" s="72"/>
      <c r="P948" s="53"/>
      <c r="Q948" s="80"/>
      <c r="R948" s="84"/>
    </row>
    <row r="949" spans="14:18">
      <c r="N949" s="72"/>
      <c r="O949" s="72"/>
      <c r="P949" s="53"/>
      <c r="Q949" s="80"/>
      <c r="R949" s="86"/>
    </row>
    <row r="950" spans="14:18">
      <c r="N950" s="72"/>
      <c r="O950" s="72"/>
      <c r="P950" s="53"/>
      <c r="Q950" s="80"/>
      <c r="R950" s="86"/>
    </row>
    <row r="951" spans="14:18">
      <c r="N951" s="72"/>
      <c r="O951" s="72"/>
      <c r="P951" s="53"/>
      <c r="Q951" s="80"/>
      <c r="R951" s="86"/>
    </row>
    <row r="952" spans="14:18">
      <c r="N952" s="72"/>
      <c r="O952" s="72"/>
      <c r="P952" s="53"/>
      <c r="Q952" s="80"/>
      <c r="R952" s="86"/>
    </row>
    <row r="953" spans="14:18">
      <c r="N953" s="72"/>
      <c r="O953" s="72"/>
      <c r="P953" s="53"/>
      <c r="Q953" s="80"/>
      <c r="R953" s="86"/>
    </row>
    <row r="954" spans="14:18">
      <c r="N954" s="72"/>
      <c r="O954" s="72"/>
      <c r="P954" s="53"/>
      <c r="Q954" s="80"/>
      <c r="R954" s="86"/>
    </row>
    <row r="955" spans="14:18">
      <c r="N955" s="72"/>
      <c r="O955" s="72"/>
      <c r="P955" s="53"/>
      <c r="Q955" s="80"/>
      <c r="R955" s="86"/>
    </row>
    <row r="956" spans="14:18">
      <c r="N956" s="72"/>
      <c r="O956" s="72"/>
      <c r="P956" s="53"/>
      <c r="Q956" s="80"/>
      <c r="R956" s="86"/>
    </row>
    <row r="957" spans="14:18">
      <c r="N957" s="72"/>
      <c r="O957" s="72"/>
      <c r="P957" s="53"/>
      <c r="Q957" s="80"/>
      <c r="R957" s="86"/>
    </row>
    <row r="958" spans="14:18">
      <c r="N958" s="72"/>
      <c r="O958" s="72"/>
      <c r="P958" s="53"/>
      <c r="Q958" s="80"/>
      <c r="R958" s="84"/>
    </row>
    <row r="959" spans="14:18">
      <c r="N959" s="72"/>
      <c r="O959" s="72"/>
      <c r="P959" s="53"/>
      <c r="Q959" s="80"/>
      <c r="R959" s="84"/>
    </row>
    <row r="960" spans="14:18">
      <c r="N960" s="72"/>
      <c r="O960" s="72"/>
      <c r="P960" s="53"/>
      <c r="Q960" s="80"/>
      <c r="R960" s="84"/>
    </row>
    <row r="961" spans="14:18">
      <c r="N961" s="72"/>
      <c r="O961" s="72"/>
      <c r="P961" s="78"/>
      <c r="Q961" s="80"/>
      <c r="R961" s="85"/>
    </row>
    <row r="962" spans="14:18">
      <c r="N962" s="72"/>
      <c r="O962" s="72"/>
      <c r="P962" s="78"/>
      <c r="Q962" s="80"/>
      <c r="R962" s="85"/>
    </row>
    <row r="963" spans="14:18">
      <c r="N963" s="72"/>
      <c r="O963" s="72"/>
      <c r="P963" s="78"/>
      <c r="Q963" s="80"/>
      <c r="R963" s="85"/>
    </row>
    <row r="964" spans="14:18">
      <c r="N964" s="72"/>
      <c r="O964" s="72"/>
      <c r="P964" s="78"/>
      <c r="Q964" s="80"/>
      <c r="R964" s="85"/>
    </row>
    <row r="965" spans="14:18">
      <c r="N965" s="72"/>
      <c r="O965" s="72"/>
      <c r="P965" s="78"/>
      <c r="Q965" s="80"/>
      <c r="R965" s="85"/>
    </row>
    <row r="966" spans="14:18">
      <c r="N966" s="72"/>
      <c r="O966" s="72"/>
      <c r="P966" s="78"/>
      <c r="Q966" s="80"/>
      <c r="R966" s="85"/>
    </row>
    <row r="967" spans="14:18">
      <c r="N967" s="72"/>
      <c r="O967" s="72"/>
      <c r="P967" s="78"/>
      <c r="Q967" s="80"/>
      <c r="R967" s="85"/>
    </row>
    <row r="968" spans="14:18">
      <c r="N968" s="72"/>
      <c r="O968" s="72"/>
      <c r="P968" s="78"/>
      <c r="Q968" s="80"/>
      <c r="R968" s="85"/>
    </row>
    <row r="969" spans="14:18">
      <c r="N969" s="72"/>
      <c r="O969" s="72"/>
      <c r="P969" s="78"/>
      <c r="Q969" s="80"/>
      <c r="R969" s="85"/>
    </row>
    <row r="970" spans="14:18">
      <c r="N970" s="72"/>
      <c r="O970" s="72"/>
      <c r="P970" s="78"/>
      <c r="Q970" s="80"/>
      <c r="R970" s="85"/>
    </row>
    <row r="971" spans="14:18">
      <c r="N971" s="72"/>
      <c r="O971" s="72"/>
      <c r="P971" s="78"/>
      <c r="Q971" s="80"/>
      <c r="R971" s="85"/>
    </row>
    <row r="972" spans="14:18">
      <c r="N972" s="72"/>
      <c r="O972" s="72"/>
      <c r="P972" s="78"/>
      <c r="Q972" s="80"/>
      <c r="R972" s="85"/>
    </row>
    <row r="973" spans="14:18">
      <c r="N973" s="72"/>
      <c r="O973" s="72"/>
      <c r="P973" s="78"/>
      <c r="Q973" s="80"/>
      <c r="R973" s="85"/>
    </row>
    <row r="974" spans="14:18">
      <c r="N974" s="72"/>
      <c r="O974" s="72"/>
      <c r="P974" s="75"/>
      <c r="Q974" s="80"/>
      <c r="R974" s="84"/>
    </row>
    <row r="975" spans="14:18">
      <c r="N975" s="72"/>
      <c r="O975" s="72"/>
      <c r="P975" s="75"/>
      <c r="Q975" s="80"/>
      <c r="R975" s="83"/>
    </row>
    <row r="976" spans="14:18">
      <c r="N976" s="72"/>
      <c r="O976" s="72"/>
      <c r="P976" s="75"/>
      <c r="Q976" s="80"/>
      <c r="R976" s="83"/>
    </row>
    <row r="977" spans="14:18">
      <c r="N977" s="72"/>
      <c r="O977" s="72"/>
      <c r="P977" s="75"/>
      <c r="Q977" s="80"/>
      <c r="R977" s="83"/>
    </row>
    <row r="978" spans="14:18">
      <c r="N978" s="72"/>
      <c r="O978" s="72"/>
      <c r="P978" s="75"/>
      <c r="Q978" s="80"/>
      <c r="R978" s="83"/>
    </row>
    <row r="979" spans="14:18">
      <c r="N979" s="72"/>
      <c r="O979" s="72"/>
      <c r="P979" s="75"/>
      <c r="Q979" s="80"/>
      <c r="R979" s="83"/>
    </row>
    <row r="980" spans="14:18">
      <c r="N980" s="72"/>
      <c r="O980" s="72"/>
      <c r="P980" s="76"/>
      <c r="Q980" s="80"/>
      <c r="R980" s="84"/>
    </row>
    <row r="981" spans="14:18">
      <c r="N981" s="72"/>
      <c r="O981" s="72"/>
      <c r="P981" s="76"/>
      <c r="Q981" s="80"/>
      <c r="R981" s="84"/>
    </row>
    <row r="982" spans="14:18">
      <c r="N982" s="87"/>
      <c r="O982" s="87"/>
      <c r="P982" s="53"/>
      <c r="Q982" s="80"/>
      <c r="R982" s="84"/>
    </row>
  </sheetData>
  <sheetProtection sheet="1" objects="1" scenarios="1"/>
  <dataConsolidate topLabels="1">
    <dataRefs count="1">
      <dataRef ref="K17:M34" sheet="2.宅配住所録"/>
    </dataRefs>
  </dataConsolidate>
  <mergeCells count="75">
    <mergeCell ref="K53:L53"/>
    <mergeCell ref="I53:J53"/>
    <mergeCell ref="K54:L54"/>
    <mergeCell ref="B57:H57"/>
    <mergeCell ref="D43:H43"/>
    <mergeCell ref="B48:C48"/>
    <mergeCell ref="B49:C49"/>
    <mergeCell ref="B50:C50"/>
    <mergeCell ref="D44:H44"/>
    <mergeCell ref="D49:H49"/>
    <mergeCell ref="D48:H48"/>
    <mergeCell ref="F66:M66"/>
    <mergeCell ref="B24:C24"/>
    <mergeCell ref="B61:M61"/>
    <mergeCell ref="D50:H50"/>
    <mergeCell ref="D51:H51"/>
    <mergeCell ref="B47:C47"/>
    <mergeCell ref="D46:H46"/>
    <mergeCell ref="B46:C46"/>
    <mergeCell ref="B45:C45"/>
    <mergeCell ref="D45:H45"/>
    <mergeCell ref="B56:C56"/>
    <mergeCell ref="B51:C51"/>
    <mergeCell ref="D47:H47"/>
    <mergeCell ref="B59:H59"/>
    <mergeCell ref="B60:H60"/>
    <mergeCell ref="B58:H58"/>
    <mergeCell ref="A14:A15"/>
    <mergeCell ref="A64:M64"/>
    <mergeCell ref="A65:M65"/>
    <mergeCell ref="A56:A60"/>
    <mergeCell ref="B23:D23"/>
    <mergeCell ref="B20:J20"/>
    <mergeCell ref="H18:J18"/>
    <mergeCell ref="E23:M23"/>
    <mergeCell ref="B21:J21"/>
    <mergeCell ref="C14:E14"/>
    <mergeCell ref="B18:E18"/>
    <mergeCell ref="K20:L20"/>
    <mergeCell ref="B62:M62"/>
    <mergeCell ref="A20:A21"/>
    <mergeCell ref="D42:H42"/>
    <mergeCell ref="A63:M63"/>
    <mergeCell ref="B1:N1"/>
    <mergeCell ref="H9:J9"/>
    <mergeCell ref="B44:C44"/>
    <mergeCell ref="B42:C42"/>
    <mergeCell ref="D24:H24"/>
    <mergeCell ref="H14:J14"/>
    <mergeCell ref="K19:L19"/>
    <mergeCell ref="B10:E10"/>
    <mergeCell ref="B13:J13"/>
    <mergeCell ref="B43:C43"/>
    <mergeCell ref="K13:M13"/>
    <mergeCell ref="K15:M15"/>
    <mergeCell ref="B3:M3"/>
    <mergeCell ref="H10:J10"/>
    <mergeCell ref="K16:M17"/>
    <mergeCell ref="B2:M2"/>
    <mergeCell ref="C19:D19"/>
    <mergeCell ref="H15:J15"/>
    <mergeCell ref="B4:M4"/>
    <mergeCell ref="B15:E15"/>
    <mergeCell ref="G9:G10"/>
    <mergeCell ref="K14:M14"/>
    <mergeCell ref="A6:M6"/>
    <mergeCell ref="K18:L18"/>
    <mergeCell ref="L8:L9"/>
    <mergeCell ref="K12:M12"/>
    <mergeCell ref="C9:E9"/>
    <mergeCell ref="E8:H8"/>
    <mergeCell ref="C11:D11"/>
    <mergeCell ref="B12:J12"/>
    <mergeCell ref="A9:A10"/>
    <mergeCell ref="A12:A13"/>
  </mergeCells>
  <phoneticPr fontId="2"/>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8:F75"/>
  <sheetViews>
    <sheetView workbookViewId="0">
      <selection activeCell="B73" sqref="B73"/>
    </sheetView>
  </sheetViews>
  <sheetFormatPr defaultRowHeight="13.5"/>
  <cols>
    <col min="2" max="2" width="79.5" style="46" bestFit="1" customWidth="1"/>
    <col min="4" max="4" width="10.125" bestFit="1" customWidth="1"/>
    <col min="5" max="5" width="30.25" bestFit="1" customWidth="1"/>
    <col min="6" max="6" width="6.5" bestFit="1" customWidth="1"/>
  </cols>
  <sheetData>
    <row r="58" spans="4:6">
      <c r="D58" t="s">
        <v>82</v>
      </c>
      <c r="E58" t="s">
        <v>83</v>
      </c>
      <c r="F58" s="154">
        <v>1050</v>
      </c>
    </row>
    <row r="59" spans="4:6">
      <c r="D59" t="s">
        <v>90</v>
      </c>
      <c r="E59" t="s">
        <v>85</v>
      </c>
      <c r="F59" s="154">
        <v>1050</v>
      </c>
    </row>
    <row r="60" spans="4:6">
      <c r="D60" t="s">
        <v>84</v>
      </c>
      <c r="E60" t="s">
        <v>85</v>
      </c>
      <c r="F60" s="154">
        <v>1575</v>
      </c>
    </row>
    <row r="61" spans="4:6">
      <c r="D61" t="s">
        <v>91</v>
      </c>
      <c r="E61" t="s">
        <v>83</v>
      </c>
      <c r="F61" s="154">
        <v>1575</v>
      </c>
    </row>
    <row r="62" spans="4:6">
      <c r="D62" t="s">
        <v>86</v>
      </c>
      <c r="E62" t="s">
        <v>87</v>
      </c>
      <c r="F62" s="154">
        <v>2100</v>
      </c>
    </row>
    <row r="63" spans="4:6">
      <c r="D63" t="s">
        <v>92</v>
      </c>
      <c r="E63" t="s">
        <v>89</v>
      </c>
      <c r="F63" s="154">
        <v>2100</v>
      </c>
    </row>
    <row r="64" spans="4:6">
      <c r="D64" t="s">
        <v>88</v>
      </c>
      <c r="E64" t="s">
        <v>89</v>
      </c>
      <c r="F64" s="154">
        <v>3150</v>
      </c>
    </row>
    <row r="65" spans="4:6">
      <c r="D65" t="s">
        <v>93</v>
      </c>
      <c r="E65" t="s">
        <v>87</v>
      </c>
      <c r="F65" s="154">
        <v>3150</v>
      </c>
    </row>
    <row r="68" spans="4:6">
      <c r="D68" t="s">
        <v>82</v>
      </c>
      <c r="E68" t="s">
        <v>83</v>
      </c>
      <c r="F68" s="154">
        <v>1050</v>
      </c>
    </row>
    <row r="69" spans="4:6">
      <c r="D69" t="s">
        <v>84</v>
      </c>
      <c r="E69" t="s">
        <v>85</v>
      </c>
      <c r="F69" s="154">
        <v>1575</v>
      </c>
    </row>
    <row r="70" spans="4:6">
      <c r="D70" t="s">
        <v>86</v>
      </c>
      <c r="E70" t="s">
        <v>87</v>
      </c>
      <c r="F70" s="154">
        <v>2100</v>
      </c>
    </row>
    <row r="71" spans="4:6">
      <c r="D71" t="s">
        <v>88</v>
      </c>
      <c r="E71" t="s">
        <v>89</v>
      </c>
      <c r="F71" s="154">
        <v>3150</v>
      </c>
    </row>
    <row r="72" spans="4:6">
      <c r="D72" t="s">
        <v>90</v>
      </c>
      <c r="E72" t="s">
        <v>85</v>
      </c>
      <c r="F72" s="154">
        <v>1050</v>
      </c>
    </row>
    <row r="73" spans="4:6">
      <c r="D73" t="s">
        <v>91</v>
      </c>
      <c r="E73" t="s">
        <v>83</v>
      </c>
      <c r="F73" s="154">
        <v>1575</v>
      </c>
    </row>
    <row r="74" spans="4:6">
      <c r="D74" t="s">
        <v>92</v>
      </c>
      <c r="E74" t="s">
        <v>89</v>
      </c>
      <c r="F74" s="154">
        <v>2100</v>
      </c>
    </row>
    <row r="75" spans="4:6">
      <c r="D75" t="s">
        <v>93</v>
      </c>
      <c r="E75" t="s">
        <v>87</v>
      </c>
      <c r="F75" s="154">
        <v>3150</v>
      </c>
    </row>
  </sheetData>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1.ご依頼主</vt:lpstr>
      <vt:lpstr>2.宅配住所録</vt:lpstr>
      <vt:lpstr>3.ご進物品注文書</vt:lpstr>
      <vt:lpstr>Sheet2</vt:lpstr>
      <vt:lpstr>'2.宅配住所録'!Print_Area</vt:lpstr>
      <vt:lpstr>'3.ご進物品注文書'!Print_Area</vt:lpstr>
      <vt:lpstr>Sheet2!Print_Area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菅谷康司</cp:lastModifiedBy>
  <cp:lastPrinted>2014-01-24T08:55:52Z</cp:lastPrinted>
  <dcterms:created xsi:type="dcterms:W3CDTF">2007-03-18T07:32:06Z</dcterms:created>
  <dcterms:modified xsi:type="dcterms:W3CDTF">2018-04-11T09:25:54Z</dcterms:modified>
</cp:coreProperties>
</file>